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Excel เล่มร่างข้อบัญญัติ ปี68\กอง 2\"/>
    </mc:Choice>
  </mc:AlternateContent>
  <xr:revisionPtr revIDLastSave="0" documentId="13_ncr:1_{D1A8EE1F-FBAE-44D1-B2E7-639E3AE7B765}" xr6:coauthVersionLast="47" xr6:coauthVersionMax="47" xr10:uidLastSave="{00000000-0000-0000-0000-000000000000}"/>
  <bookViews>
    <workbookView xWindow="10800" yWindow="0" windowWidth="10800" windowHeight="12900" tabRatio="833" firstSheet="2" activeTab="5" xr2:uid="{71F8D3F5-FA9D-4217-8ABE-DA2BC6B20DD7}"/>
  </bookViews>
  <sheets>
    <sheet name="1 คำนำ" sheetId="62" r:id="rId1"/>
    <sheet name="โครงสร้าง" sheetId="63" r:id="rId2"/>
    <sheet name="สังเขป-1" sheetId="47" r:id="rId3"/>
    <sheet name="สังเขป-2" sheetId="59" r:id="rId4"/>
    <sheet name="ตัวชี้วัด" sheetId="60" r:id="rId5"/>
    <sheet name="รายละเอียด-สนข" sheetId="61" r:id="rId6"/>
  </sheets>
  <externalReferences>
    <externalReference r:id="rId7"/>
  </externalReferences>
  <definedNames>
    <definedName name="_xlnm._FilterDatabase" localSheetId="4" hidden="1">ตัวชี้วัด!#REF!</definedName>
    <definedName name="_xlnm._FilterDatabase" localSheetId="5" hidden="1">'รายละเอียด-สนข'!#REF!</definedName>
    <definedName name="_xlnm._FilterDatabase" localSheetId="2" hidden="1">'สังเขป-1'!#REF!</definedName>
    <definedName name="code01r" localSheetId="4">#REF!</definedName>
    <definedName name="code01r" localSheetId="5">#REF!</definedName>
    <definedName name="code01r">#REF!</definedName>
    <definedName name="code02r" localSheetId="4">#REF!</definedName>
    <definedName name="code02r" localSheetId="5">#REF!</definedName>
    <definedName name="code02r">#REF!</definedName>
    <definedName name="code03" localSheetId="4">#REF!</definedName>
    <definedName name="code03">#REF!</definedName>
    <definedName name="code03r" localSheetId="4">#REF!</definedName>
    <definedName name="code03r">#REF!</definedName>
    <definedName name="code04" localSheetId="4">#REF!</definedName>
    <definedName name="code04">#REF!</definedName>
    <definedName name="code04r" localSheetId="4">#REF!</definedName>
    <definedName name="code04r">#REF!</definedName>
    <definedName name="code05r" localSheetId="4">#REF!</definedName>
    <definedName name="code05r">#REF!</definedName>
    <definedName name="code06r" localSheetId="4">#REF!</definedName>
    <definedName name="code06r">#REF!</definedName>
    <definedName name="code07" localSheetId="4">#REF!</definedName>
    <definedName name="code07">#REF!</definedName>
    <definedName name="code07r" localSheetId="4">#REF!</definedName>
    <definedName name="code07r">#REF!</definedName>
    <definedName name="code07r1" localSheetId="4">#REF!</definedName>
    <definedName name="code07r1">#REF!</definedName>
    <definedName name="code07r2" localSheetId="4">#REF!</definedName>
    <definedName name="code07r2">#REF!</definedName>
    <definedName name="code081" localSheetId="4">#REF!</definedName>
    <definedName name="code081">#REF!</definedName>
    <definedName name="code0810" localSheetId="4">#REF!</definedName>
    <definedName name="code0810">#REF!</definedName>
    <definedName name="code0811" localSheetId="4">#REF!</definedName>
    <definedName name="code0811">#REF!</definedName>
    <definedName name="code0812" localSheetId="4">#REF!</definedName>
    <definedName name="code0812">#REF!</definedName>
    <definedName name="code0813" localSheetId="4">#REF!</definedName>
    <definedName name="code0813">#REF!</definedName>
    <definedName name="code0814" localSheetId="4">#REF!</definedName>
    <definedName name="code0814">#REF!</definedName>
    <definedName name="code082" localSheetId="4">#REF!</definedName>
    <definedName name="code082">#REF!</definedName>
    <definedName name="code083" localSheetId="4">#REF!</definedName>
    <definedName name="code083">#REF!</definedName>
    <definedName name="code084" localSheetId="4">#REF!</definedName>
    <definedName name="code084">#REF!</definedName>
    <definedName name="code085" localSheetId="4">#REF!</definedName>
    <definedName name="code085">#REF!</definedName>
    <definedName name="code086" localSheetId="4">#REF!</definedName>
    <definedName name="code086">#REF!</definedName>
    <definedName name="code087" localSheetId="4">#REF!</definedName>
    <definedName name="code087">#REF!</definedName>
    <definedName name="code088" localSheetId="4">#REF!</definedName>
    <definedName name="code088">#REF!</definedName>
    <definedName name="code089" localSheetId="4">#REF!</definedName>
    <definedName name="code089">#REF!</definedName>
    <definedName name="code08r" localSheetId="4">#REF!</definedName>
    <definedName name="code08r">#REF!</definedName>
    <definedName name="code08r1" localSheetId="4">#REF!</definedName>
    <definedName name="code08r1">#REF!</definedName>
    <definedName name="code08r2" localSheetId="4">#REF!</definedName>
    <definedName name="code08r2">#REF!</definedName>
    <definedName name="code09" localSheetId="4">#REF!</definedName>
    <definedName name="code09">#REF!</definedName>
    <definedName name="code09r" localSheetId="4">#REF!</definedName>
    <definedName name="code09r">#REF!</definedName>
    <definedName name="code10" localSheetId="4">#REF!</definedName>
    <definedName name="code10">#REF!</definedName>
    <definedName name="code10r" localSheetId="4">#REF!</definedName>
    <definedName name="code10r">#REF!</definedName>
    <definedName name="code14" localSheetId="4">#REF!</definedName>
    <definedName name="code14">#REF!</definedName>
    <definedName name="code15" localSheetId="4">#REF!</definedName>
    <definedName name="code15">#REF!</definedName>
    <definedName name="code17" localSheetId="4">#REF!</definedName>
    <definedName name="code17">#REF!</definedName>
    <definedName name="code19" localSheetId="4">#REF!</definedName>
    <definedName name="code19">#REF!</definedName>
    <definedName name="code20" localSheetId="4">#REF!</definedName>
    <definedName name="code20">#REF!</definedName>
    <definedName name="code21" localSheetId="4">#REF!</definedName>
    <definedName name="code21">#REF!</definedName>
    <definedName name="code22" localSheetId="4">#REF!</definedName>
    <definedName name="code22">#REF!</definedName>
    <definedName name="code23" localSheetId="4">#REF!</definedName>
    <definedName name="code23">#REF!</definedName>
    <definedName name="code24" localSheetId="4">#REF!</definedName>
    <definedName name="code24">#REF!</definedName>
    <definedName name="code25" localSheetId="4">#REF!</definedName>
    <definedName name="code25">#REF!</definedName>
    <definedName name="desc01r" localSheetId="4">#REF!</definedName>
    <definedName name="desc01r">#REF!</definedName>
    <definedName name="desc02r" localSheetId="4">#REF!</definedName>
    <definedName name="desc02r">#REF!</definedName>
    <definedName name="desc03" localSheetId="4">#REF!</definedName>
    <definedName name="desc03">#REF!</definedName>
    <definedName name="desc03r" localSheetId="4">#REF!</definedName>
    <definedName name="desc03r">#REF!</definedName>
    <definedName name="desc04" localSheetId="4">#REF!</definedName>
    <definedName name="desc04">#REF!</definedName>
    <definedName name="desc04r" localSheetId="4">#REF!</definedName>
    <definedName name="desc04r">#REF!</definedName>
    <definedName name="desc05r" localSheetId="4">#REF!</definedName>
    <definedName name="desc05r">#REF!</definedName>
    <definedName name="desc06r" localSheetId="4">#REF!</definedName>
    <definedName name="desc06r">#REF!</definedName>
    <definedName name="desc07" localSheetId="4">#REF!</definedName>
    <definedName name="desc07">#REF!</definedName>
    <definedName name="desc07r" localSheetId="4">#REF!</definedName>
    <definedName name="desc07r">#REF!</definedName>
    <definedName name="desc07r1" localSheetId="4">#REF!</definedName>
    <definedName name="desc07r1">#REF!</definedName>
    <definedName name="desc07r2" localSheetId="4">#REF!</definedName>
    <definedName name="desc07r2">#REF!</definedName>
    <definedName name="desc081" localSheetId="4">#REF!</definedName>
    <definedName name="desc081">#REF!</definedName>
    <definedName name="desc0810" localSheetId="4">#REF!</definedName>
    <definedName name="desc0810">#REF!</definedName>
    <definedName name="desc0811" localSheetId="4">#REF!</definedName>
    <definedName name="desc0811">#REF!</definedName>
    <definedName name="desc0812" localSheetId="4">#REF!</definedName>
    <definedName name="desc0812">#REF!</definedName>
    <definedName name="desc0813" localSheetId="4">#REF!</definedName>
    <definedName name="desc0813">#REF!</definedName>
    <definedName name="desc0814" localSheetId="4">#REF!</definedName>
    <definedName name="desc0814">#REF!</definedName>
    <definedName name="desc082" localSheetId="4">#REF!</definedName>
    <definedName name="desc082">#REF!</definedName>
    <definedName name="desc083" localSheetId="4">#REF!</definedName>
    <definedName name="desc083">#REF!</definedName>
    <definedName name="desc084" localSheetId="4">#REF!</definedName>
    <definedName name="desc084">#REF!</definedName>
    <definedName name="desc085" localSheetId="4">#REF!</definedName>
    <definedName name="desc085">#REF!</definedName>
    <definedName name="desc086" localSheetId="4">#REF!</definedName>
    <definedName name="desc086">#REF!</definedName>
    <definedName name="desc087" localSheetId="4">#REF!</definedName>
    <definedName name="desc087">#REF!</definedName>
    <definedName name="desc088" localSheetId="4">#REF!</definedName>
    <definedName name="desc088">#REF!</definedName>
    <definedName name="desc089" localSheetId="4">#REF!</definedName>
    <definedName name="desc089">#REF!</definedName>
    <definedName name="desc08r1" localSheetId="4">#REF!</definedName>
    <definedName name="desc08r1">#REF!</definedName>
    <definedName name="desc08r2" localSheetId="4">#REF!</definedName>
    <definedName name="desc08r2">#REF!</definedName>
    <definedName name="desc09" localSheetId="4">#REF!</definedName>
    <definedName name="desc09">#REF!</definedName>
    <definedName name="desc09r" localSheetId="4">#REF!</definedName>
    <definedName name="desc09r">#REF!</definedName>
    <definedName name="desc10" localSheetId="4">#REF!</definedName>
    <definedName name="desc10">#REF!</definedName>
    <definedName name="desc10r" localSheetId="4">#REF!</definedName>
    <definedName name="desc10r">#REF!</definedName>
    <definedName name="desc14" localSheetId="4">#REF!</definedName>
    <definedName name="desc14">#REF!</definedName>
    <definedName name="desc15" localSheetId="4">#REF!</definedName>
    <definedName name="desc15">#REF!</definedName>
    <definedName name="desc17" localSheetId="4">#REF!</definedName>
    <definedName name="desc17">#REF!</definedName>
    <definedName name="desc19" localSheetId="4">#REF!</definedName>
    <definedName name="desc19">#REF!</definedName>
    <definedName name="desc20" localSheetId="4">#REF!</definedName>
    <definedName name="desc20">#REF!</definedName>
    <definedName name="desc21" localSheetId="4">#REF!</definedName>
    <definedName name="desc21">#REF!</definedName>
    <definedName name="desc22" localSheetId="4">#REF!</definedName>
    <definedName name="desc22">#REF!</definedName>
    <definedName name="desc23" localSheetId="4">#REF!</definedName>
    <definedName name="desc23">#REF!</definedName>
    <definedName name="desc24" localSheetId="4">#REF!</definedName>
    <definedName name="desc24">#REF!</definedName>
    <definedName name="desc25" localSheetId="4">#REF!</definedName>
    <definedName name="desc25">#REF!</definedName>
    <definedName name="descr" localSheetId="4">#REF!</definedName>
    <definedName name="descr">#REF!</definedName>
    <definedName name="descr08r" localSheetId="4">#REF!</definedName>
    <definedName name="descr08r">#REF!</definedName>
    <definedName name="goal01" localSheetId="4">#REF!</definedName>
    <definedName name="goal01">#REF!</definedName>
    <definedName name="list" localSheetId="4">#REF!</definedName>
    <definedName name="list">#REF!</definedName>
    <definedName name="lista">[1]!Table24[Column1]</definedName>
    <definedName name="output" localSheetId="4">#REF!</definedName>
    <definedName name="output">#REF!</definedName>
    <definedName name="_xlnm.Print_Area" localSheetId="0">'1 คำนำ'!$A$1:$D$25</definedName>
    <definedName name="_xlnm.Print_Area" localSheetId="1">โครงสร้าง!$A$1:$F$35</definedName>
    <definedName name="_xlnm.Print_Area" localSheetId="4">ตัวชี้วัด!$A$1:$G$716</definedName>
    <definedName name="_xlnm.Print_Area" localSheetId="5">'รายละเอียด-สนข'!$A$1:$I$946</definedName>
    <definedName name="_xlnm.Print_Area" localSheetId="2">'สังเขป-1'!$A$1:$F$68</definedName>
    <definedName name="_xlnm.Print_Area" localSheetId="3">'สังเขป-2'!$A$1:$J$21</definedName>
    <definedName name="proj01" localSheetId="4">#REF!</definedName>
    <definedName name="proj01">#REF!</definedName>
    <definedName name="set">[1]!Table24[เป้าประสงค์]</definedName>
    <definedName name="seta">[1]!Table24[เป้าประสงค์]</definedName>
    <definedName name="setb">[1]!Table24[Column1]</definedName>
    <definedName name="กทศ" localSheetId="4">#REF!</definedName>
    <definedName name="กทศ">#REF!</definedName>
    <definedName name="ร่างรายละเอียดงบรายยจ่าย2566" localSheetId="4">#REF!</definedName>
    <definedName name="ร่างรายละเอียดงบรายยจ่าย2566">#REF!</definedName>
    <definedName name="สังเขปสภา" localSheetId="4">#REF!</definedName>
    <definedName name="สังเขปสภ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4" i="61" l="1"/>
  <c r="F9" i="59" l="1"/>
  <c r="E9" i="59"/>
  <c r="D577" i="60"/>
  <c r="C577" i="60"/>
  <c r="D315" i="60"/>
  <c r="D52" i="60"/>
  <c r="G931" i="61" l="1"/>
  <c r="G878" i="61"/>
  <c r="G850" i="61"/>
  <c r="G763" i="61"/>
  <c r="G730" i="61"/>
  <c r="G708" i="61" l="1"/>
  <c r="G676" i="61" l="1"/>
  <c r="G603" i="61"/>
  <c r="G550" i="61" l="1"/>
  <c r="G411" i="61"/>
  <c r="G345" i="61"/>
  <c r="G317" i="61"/>
  <c r="G235" i="61"/>
  <c r="G149" i="61"/>
  <c r="G80" i="61"/>
  <c r="G52" i="61"/>
  <c r="F714" i="60"/>
  <c r="E714" i="60"/>
  <c r="D714" i="60"/>
  <c r="C714" i="60"/>
  <c r="F678" i="60"/>
  <c r="E678" i="60"/>
  <c r="D678" i="60"/>
  <c r="C678" i="60"/>
  <c r="F647" i="60"/>
  <c r="E647" i="60"/>
  <c r="D647" i="60"/>
  <c r="C647" i="60"/>
  <c r="F620" i="60"/>
  <c r="E620" i="60"/>
  <c r="D620" i="60"/>
  <c r="C620" i="60"/>
  <c r="G577" i="60"/>
  <c r="F546" i="60"/>
  <c r="E546" i="60"/>
  <c r="D546" i="60"/>
  <c r="C546" i="60"/>
  <c r="F513" i="60"/>
  <c r="E513" i="60"/>
  <c r="D513" i="60"/>
  <c r="C513" i="60"/>
  <c r="F483" i="60"/>
  <c r="E483" i="60"/>
  <c r="D483" i="60"/>
  <c r="C483" i="60"/>
  <c r="F451" i="60"/>
  <c r="E451" i="60"/>
  <c r="D451" i="60"/>
  <c r="C451" i="60"/>
  <c r="F419" i="60"/>
  <c r="E419" i="60"/>
  <c r="D419" i="60"/>
  <c r="C419" i="60"/>
  <c r="F380" i="60"/>
  <c r="E380" i="60"/>
  <c r="D380" i="60"/>
  <c r="C380" i="60"/>
  <c r="F351" i="60"/>
  <c r="E351" i="60"/>
  <c r="D351" i="60"/>
  <c r="C351" i="60"/>
  <c r="C315" i="60"/>
  <c r="F277" i="60"/>
  <c r="E277" i="60"/>
  <c r="D277" i="60"/>
  <c r="C277" i="60"/>
  <c r="F247" i="60"/>
  <c r="E247" i="60"/>
  <c r="D247" i="60"/>
  <c r="C247" i="60"/>
  <c r="F211" i="60"/>
  <c r="E211" i="60"/>
  <c r="D211" i="60"/>
  <c r="C211" i="60"/>
  <c r="F180" i="60"/>
  <c r="E180" i="60"/>
  <c r="D180" i="60"/>
  <c r="C180" i="60"/>
  <c r="F150" i="60"/>
  <c r="E150" i="60"/>
  <c r="D150" i="60"/>
  <c r="C150" i="60"/>
  <c r="F123" i="60"/>
  <c r="E123" i="60"/>
  <c r="D123" i="60"/>
  <c r="C123" i="60"/>
  <c r="F84" i="60"/>
  <c r="E84" i="60"/>
  <c r="D84" i="60"/>
  <c r="C84" i="60"/>
  <c r="F52" i="60"/>
  <c r="E52" i="60"/>
  <c r="C52" i="60"/>
  <c r="C31" i="60"/>
  <c r="C13" i="60"/>
  <c r="G25" i="61" l="1"/>
  <c r="G697" i="61"/>
  <c r="G400" i="61"/>
  <c r="G136" i="61"/>
  <c r="G135" i="61" s="1"/>
  <c r="G807" i="61"/>
  <c r="G805" i="61" s="1"/>
  <c r="G706" i="61"/>
  <c r="G512" i="61"/>
  <c r="G409" i="61"/>
  <c r="G343" i="61"/>
  <c r="G315" i="61"/>
  <c r="G806" i="61" l="1"/>
  <c r="G707" i="61"/>
  <c r="G344" i="61"/>
  <c r="G410" i="61"/>
  <c r="G316" i="61"/>
  <c r="G78" i="61"/>
  <c r="G51" i="61"/>
  <c r="D15" i="47"/>
  <c r="G79" i="61" l="1"/>
  <c r="G50" i="61"/>
  <c r="G37" i="61" l="1"/>
  <c r="G36" i="61" s="1"/>
  <c r="H35" i="61" s="1"/>
  <c r="G16" i="61" l="1"/>
  <c r="G21" i="61"/>
  <c r="G9" i="61"/>
  <c r="G8" i="61" l="1"/>
  <c r="H7" i="61" s="1"/>
  <c r="G829" i="61" l="1"/>
  <c r="G828" i="61" s="1"/>
  <c r="G796" i="61"/>
  <c r="G767" i="61"/>
  <c r="G734" i="61"/>
  <c r="G729" i="61"/>
  <c r="G696" i="61"/>
  <c r="H695" i="61" s="1"/>
  <c r="G664" i="61"/>
  <c r="G631" i="61"/>
  <c r="G630" i="61" s="1"/>
  <c r="H629" i="61" s="1"/>
  <c r="G499" i="61"/>
  <c r="G498" i="61" s="1"/>
  <c r="G334" i="61"/>
  <c r="G169" i="61"/>
  <c r="G168" i="61" s="1"/>
  <c r="G301" i="61"/>
  <c r="G300" i="61" s="1"/>
  <c r="H299" i="61" s="1"/>
  <c r="G268" i="61"/>
  <c r="G267" i="61" s="1"/>
  <c r="G202" i="61"/>
  <c r="G201" i="61" s="1"/>
  <c r="G148" i="61"/>
  <c r="G147" i="61" s="1"/>
  <c r="H200" i="61" l="1"/>
  <c r="G849" i="61"/>
  <c r="G511" i="61"/>
  <c r="G510" i="61" s="1"/>
  <c r="H497" i="61" s="1"/>
  <c r="G87" i="61" l="1"/>
  <c r="G70" i="61"/>
  <c r="G69" i="61" s="1"/>
  <c r="D46" i="47"/>
  <c r="F45" i="47"/>
  <c r="G926" i="61"/>
  <c r="G848" i="61"/>
  <c r="G795" i="61"/>
  <c r="H794" i="61" s="1"/>
  <c r="G762" i="61"/>
  <c r="H761" i="61" s="1"/>
  <c r="H728" i="61"/>
  <c r="G663" i="61"/>
  <c r="H662" i="61" s="1"/>
  <c r="G466" i="61"/>
  <c r="G465" i="61" s="1"/>
  <c r="H464" i="61" s="1"/>
  <c r="G433" i="61"/>
  <c r="G432" i="61" s="1"/>
  <c r="H431" i="61" s="1"/>
  <c r="G399" i="61"/>
  <c r="H398" i="61" s="1"/>
  <c r="G367" i="61"/>
  <c r="G366" i="61" s="1"/>
  <c r="H365" i="61" s="1"/>
  <c r="G333" i="61"/>
  <c r="H332" i="61" s="1"/>
  <c r="H266" i="61"/>
  <c r="G234" i="61"/>
  <c r="H233" i="61" s="1"/>
  <c r="D31" i="60"/>
  <c r="G32" i="60"/>
  <c r="F32" i="60"/>
  <c r="E32" i="60"/>
  <c r="H167" i="61"/>
  <c r="H134" i="61"/>
  <c r="G103" i="61"/>
  <c r="G102" i="61" s="1"/>
  <c r="H101" i="61" s="1"/>
  <c r="D13" i="60"/>
  <c r="G714" i="60"/>
  <c r="G678" i="60"/>
  <c r="G647" i="60"/>
  <c r="G620" i="60"/>
  <c r="F577" i="60"/>
  <c r="E577" i="60"/>
  <c r="G546" i="60"/>
  <c r="G513" i="60"/>
  <c r="G483" i="60"/>
  <c r="G451" i="60"/>
  <c r="G419" i="60"/>
  <c r="G380" i="60"/>
  <c r="G351" i="60"/>
  <c r="G277" i="60"/>
  <c r="G247" i="60"/>
  <c r="G211" i="60"/>
  <c r="G180" i="60"/>
  <c r="G150" i="60"/>
  <c r="G123" i="60"/>
  <c r="G84" i="60"/>
  <c r="G52" i="60"/>
  <c r="H68" i="61" l="1"/>
  <c r="H827" i="61"/>
  <c r="H9" i="59"/>
  <c r="G9" i="59"/>
  <c r="D9" i="59"/>
  <c r="C9" i="59"/>
  <c r="B9" i="59"/>
  <c r="I8" i="59"/>
  <c r="I7" i="59"/>
  <c r="I6" i="59"/>
  <c r="I5" i="59"/>
  <c r="I4" i="59"/>
  <c r="H4" i="61" l="1"/>
  <c r="I9" i="59"/>
  <c r="E46" i="47"/>
  <c r="F44" i="47"/>
  <c r="F43" i="47"/>
  <c r="F42" i="47"/>
  <c r="F41" i="47"/>
  <c r="F40" i="47"/>
  <c r="F39" i="47"/>
  <c r="F37" i="47"/>
  <c r="F36" i="47"/>
  <c r="F35" i="47"/>
  <c r="F34" i="47"/>
  <c r="F33" i="47"/>
  <c r="F32" i="47"/>
  <c r="F31" i="47"/>
  <c r="F30" i="47"/>
  <c r="F29" i="47"/>
  <c r="F28" i="47"/>
  <c r="F27" i="47"/>
  <c r="F26" i="47"/>
  <c r="F25" i="47"/>
  <c r="F24" i="47"/>
  <c r="F23" i="47"/>
  <c r="F22" i="47"/>
  <c r="F46" i="47" l="1"/>
  <c r="E60" i="47"/>
  <c r="D60" i="47"/>
  <c r="F59" i="47"/>
  <c r="F58" i="47"/>
  <c r="E53" i="47"/>
  <c r="D53" i="47"/>
  <c r="F52" i="47"/>
  <c r="F51" i="47"/>
  <c r="E12" i="47"/>
  <c r="D12" i="47"/>
  <c r="F11" i="47"/>
  <c r="F10" i="47"/>
  <c r="F9" i="47"/>
  <c r="F8" i="47"/>
  <c r="F53" i="47" l="1"/>
  <c r="F60" i="47"/>
  <c r="F12" i="47"/>
  <c r="E31" i="60"/>
  <c r="F31" i="60"/>
  <c r="G31" i="60"/>
  <c r="F315" i="60"/>
  <c r="G315" i="60"/>
  <c r="E315" i="60"/>
</calcChain>
</file>

<file path=xl/sharedStrings.xml><?xml version="1.0" encoding="utf-8"?>
<sst xmlns="http://schemas.openxmlformats.org/spreadsheetml/2006/main" count="1847" uniqueCount="802">
  <si>
    <t>บาท</t>
  </si>
  <si>
    <t>ค่าจ้างชั่วคราว</t>
  </si>
  <si>
    <t>งบประมาณเพื่อชดใช้เงินยืมเงินสะสม</t>
  </si>
  <si>
    <t>งบประมาณตามโครงสร้างงาน</t>
  </si>
  <si>
    <t>การจัดบริการของสำนักงานเขต</t>
  </si>
  <si>
    <t>งานรายจ่ายบุคลากร</t>
  </si>
  <si>
    <t>งานอำนวยการและบริหารสำนักงานเขต</t>
  </si>
  <si>
    <t>งานงบประมาณโรงเรียน</t>
  </si>
  <si>
    <t>งานปกครอง</t>
  </si>
  <si>
    <t>งานบริหารทั่วไปและบริหารการคลัง</t>
  </si>
  <si>
    <t>งานบริหารทั่วไปและจัดเก็บรายได้</t>
  </si>
  <si>
    <t>งานบริหารทั่วไปฝ่ายรักษาความสะอาด</t>
  </si>
  <si>
    <t>งานกวาดทำความสะอาดที่และทางสาธารณะ</t>
  </si>
  <si>
    <t>งานเก็บขยะมูลฝอยและขนถ่ายสิ่งปฏิกูล</t>
  </si>
  <si>
    <t>งานดูแลสวนและพื้นที่สีเขียว</t>
  </si>
  <si>
    <t>งานบริหารทั่วไปและสอบสวนดำเนินคดี</t>
  </si>
  <si>
    <t>งานตรวจและบังคับใช้กฎหมาย</t>
  </si>
  <si>
    <t xml:space="preserve">งานบริหารทั่วไปฝ่ายโยธา </t>
  </si>
  <si>
    <t>งานอนุญาตก่อสร้าง ควบคุมอาคารและผังเมือง</t>
  </si>
  <si>
    <t>งานบำรุงรักษาซ่อมแซม</t>
  </si>
  <si>
    <t>งานระบายน้ำและแก้ไขปัญหาน้ำท่วม</t>
  </si>
  <si>
    <t>งานบริหารทั่วไปฝ่ายพัฒนาชุมชน</t>
  </si>
  <si>
    <t>งานบริหารทั่วไปฝ่ายสิ่งแวดล้อมและสุขาภิบาล</t>
  </si>
  <si>
    <t>งานพัฒนาชุมชนและบริการสังคม</t>
  </si>
  <si>
    <t>งานสุขาภิบาลอาหารและอนามัยสิ่งแวดล้อม</t>
  </si>
  <si>
    <t>งานป้องกันและควบคุมโรค</t>
  </si>
  <si>
    <t>งานบริหารทั่วไปฝ่ายการศึกษา</t>
  </si>
  <si>
    <t>ฉ) งบประมาณจำแนกตามประเภทงบรายจ่าย</t>
  </si>
  <si>
    <t>ค่าตอบแทน
ใช้สอยและวัสดุ</t>
  </si>
  <si>
    <t>ค่าสาธารณูปโภค</t>
  </si>
  <si>
    <t>เงินอุดหนุน</t>
  </si>
  <si>
    <t>รายจ่ายอื่น</t>
  </si>
  <si>
    <t>รวม</t>
  </si>
  <si>
    <t>(บาท)</t>
  </si>
  <si>
    <t>งบบุคลากร</t>
  </si>
  <si>
    <t>งบดำเนินงาน</t>
  </si>
  <si>
    <t>งบลงทุน</t>
  </si>
  <si>
    <t>งบเงินอุดหนุน</t>
  </si>
  <si>
    <t>งบรายจ่ายอื่น</t>
  </si>
  <si>
    <t>รวมงบประมาณ</t>
  </si>
  <si>
    <t>เงินเดือนและ
ค่าจ้างประจำ</t>
  </si>
  <si>
    <t>ค่าครุภัณฑ์
ที่ดินและสิ่งก่อสร้าง</t>
  </si>
  <si>
    <t>ประเภท
งบรายจ่าย</t>
  </si>
  <si>
    <t>ก) งบประมาณจำแนกตามประเภทงบประมาณ</t>
  </si>
  <si>
    <t>ประเภทงบประมาณ</t>
  </si>
  <si>
    <t>เงินงบประมาณ</t>
  </si>
  <si>
    <t>เงินนอกงบประมาณ</t>
  </si>
  <si>
    <t>งบประมาณเพื่อสนับสนุนช่วยเหลือ (Grant)</t>
  </si>
  <si>
    <t>งบประมาณเพื่อการชำระหนี้</t>
  </si>
  <si>
    <t>รวมงบประมาณทั้งสิ้น</t>
  </si>
  <si>
    <t>งบประมาณภารกิจประจำพื้นฐาน</t>
  </si>
  <si>
    <t>งบประมาณภารกิจตามแผนยุทธศาสตร์</t>
  </si>
  <si>
    <t>งบประมาณตามแผนยุทธศาสตร์</t>
  </si>
  <si>
    <t>งบประมาณตามแผนยุทธศาสตร์บูรณาการ</t>
  </si>
  <si>
    <t>ค) งบประมาณเพื่อสนับสนุนช่วยเหลือ (Grant)</t>
  </si>
  <si>
    <t>รายการ</t>
  </si>
  <si>
    <t>รวมงบประมาณเพื่อสนับสนุนช่วยเหลือ (Grant)</t>
  </si>
  <si>
    <t>ง) งบประมาณเพื่อการชำระหนี้</t>
  </si>
  <si>
    <t>รวมงบประมาณเพื่อการชำระหนี้</t>
  </si>
  <si>
    <t>จ) งบประมาณเพื่อชดใช้เงินยืมเงินสะสม</t>
  </si>
  <si>
    <t>รวมงบประมาณเพื่อชดใช้เงินยืมเงินสะสม</t>
  </si>
  <si>
    <t>ข) งบประมาณตามโครงสร้างงาน</t>
  </si>
  <si>
    <t>รวมงบประมาณตามโครงสร้างงาน</t>
  </si>
  <si>
    <t xml:space="preserve">งานบริหารทั่วไปและบริการทะเบียน </t>
  </si>
  <si>
    <t>งาน / โครงการ</t>
  </si>
  <si>
    <t>งานรายจ่ายบุคลากร - รหัส 1300023</t>
  </si>
  <si>
    <t>งบประมาณ</t>
  </si>
  <si>
    <t>งบประมาณ/ประมาณการรายจ่ายล่วงหน้า</t>
  </si>
  <si>
    <t>หน่วยนับ</t>
  </si>
  <si>
    <t>ปี 2567</t>
  </si>
  <si>
    <t>ปี 2568</t>
  </si>
  <si>
    <t>ปี 2569</t>
  </si>
  <si>
    <t>ปี 2570</t>
  </si>
  <si>
    <t>รวมทั้งสิ้น</t>
  </si>
  <si>
    <t>เป้าหมายปฏิบัติงาน/ ตัวชี้วัด</t>
  </si>
  <si>
    <t>งบประมาณ/ประมาณการรายจ่ายล่วงหน้า/ค่าเป้าหมายของตัวชี้วัด</t>
  </si>
  <si>
    <t>วัน</t>
  </si>
  <si>
    <t>ร้อยละ</t>
  </si>
  <si>
    <t>งานปกครอง - รหัส 1300002</t>
  </si>
  <si>
    <t>งานบริหารทั่วไปและบริการทะเบียน - รหัส 1300003</t>
  </si>
  <si>
    <t>งานบริหารทั่วไปและบริหารการคลัง - รหัส 1300004</t>
  </si>
  <si>
    <t>งานบริหารทั่วไปและจัดเก็บรายได้ - รหัส 1300005</t>
  </si>
  <si>
    <t>งานบริหารทั่วไปฝ่ายรักษาความสะอาด - รหัส 1300006</t>
  </si>
  <si>
    <t>งานกวาดทำความสะอาดที่และทางสาธารณะ - รหัส 1300007</t>
  </si>
  <si>
    <t>ตร.ม.</t>
  </si>
  <si>
    <t>พัฒนาทำความสะอาดสถานที่สำคัญ</t>
  </si>
  <si>
    <t>ครั้ง</t>
  </si>
  <si>
    <t>งานเก็บขยะมูลฝอยและขนถ่ายสิ่งปฏิกูล - รหัส 1300008</t>
  </si>
  <si>
    <t>ปริมาณมูลฝอยที่นำไปใช้ประโยชน์</t>
  </si>
  <si>
    <t>ตัน</t>
  </si>
  <si>
    <t>งานดูแลสวนและพื้นที่สีเขียว - รหัส 1300009</t>
  </si>
  <si>
    <t>ดูแลบำรุงรักษาต้นไม้</t>
  </si>
  <si>
    <t>ตัดแต่งกิ่งไม้</t>
  </si>
  <si>
    <t>ต้น</t>
  </si>
  <si>
    <t>งานบริหารทั่วไปและสอบสวนดำเนินคดี - รหัส 1300010</t>
  </si>
  <si>
    <t>งานตรวจและบังคับใช้กฎหมาย - รหัส 1300011</t>
  </si>
  <si>
    <t>งานบริหารทั่วไปฝ่ายโยธา - รหัส 1300012</t>
  </si>
  <si>
    <t>งานอนุญาตก่อสร้าง ควบคุมอาคารและผังเมือง - รหัส 1300013</t>
  </si>
  <si>
    <t>งานบำรุงรักษาซ่อมแซม - รหัส 1300014</t>
  </si>
  <si>
    <t>งานระบายน้ำและแก้ไขปัญหาน้ำท่วม - รหัส 1300015</t>
  </si>
  <si>
    <t>งานบริหารทั่วไปฝ่ายพัฒนาชุมชน - รหัส 1300016</t>
  </si>
  <si>
    <t>งานพัฒนาชุมชนและบริการสังคม - รหัส 1300017</t>
  </si>
  <si>
    <t>ด้าน</t>
  </si>
  <si>
    <t>กิจกรรม</t>
  </si>
  <si>
    <t>งานบริหารทั่วไปฝ่ายสิ่งแวดล้อมและสุขาภิบาล - รหัส 1300018</t>
  </si>
  <si>
    <t>งานสุขาภิบาลอาหารและอนามัยสิ่งแวดล้อม - รหัส 1300019</t>
  </si>
  <si>
    <t>งานป้องกันและควบคุมโรค - รหัส 1300020</t>
  </si>
  <si>
    <t xml:space="preserve">ประชาสัมพันธ์การป้องกันควบคุมโรค </t>
  </si>
  <si>
    <t>งานบริหารทั่วไปฝ่ายการศึกษา - รหัส 1300021</t>
  </si>
  <si>
    <t>งานงบประมาณโรงเรียน - รหัส 1300022</t>
  </si>
  <si>
    <t>รายละเอียดงบประมาณจำแนกตามประเภทงบรายจ่าย</t>
  </si>
  <si>
    <t>01101-1</t>
  </si>
  <si>
    <t>(1)</t>
  </si>
  <si>
    <t>เงินเดือน</t>
  </si>
  <si>
    <t>01102-1</t>
  </si>
  <si>
    <t>(2)</t>
  </si>
  <si>
    <t>เงินเลื่อนขั้นเลื่อนระดับ</t>
  </si>
  <si>
    <t>(3)</t>
  </si>
  <si>
    <t>(4)</t>
  </si>
  <si>
    <t>(5)</t>
  </si>
  <si>
    <t>01106-1</t>
  </si>
  <si>
    <t>(6)</t>
  </si>
  <si>
    <t>เงินประจำตำแหน่งของข้าราชการ</t>
  </si>
  <si>
    <t>01107-1</t>
  </si>
  <si>
    <t>(7)</t>
  </si>
  <si>
    <t>เงินค่าตอบแทนเป็นรายเดือนของข้าราชการ</t>
  </si>
  <si>
    <t>01108-1</t>
  </si>
  <si>
    <t>(8)</t>
  </si>
  <si>
    <t>เงินเพิ่มการครองชีพชั่วคราวของข้าราชการ</t>
  </si>
  <si>
    <t>01109-1</t>
  </si>
  <si>
    <t>(9)</t>
  </si>
  <si>
    <t>เงินช่วยเหลือค่าครองชีพของข้าราชการ</t>
  </si>
  <si>
    <t>01201-1</t>
  </si>
  <si>
    <t>ค่าจ้างประจำ</t>
  </si>
  <si>
    <t>01202-1</t>
  </si>
  <si>
    <t>เงินเพิ่มค่าจ้างประจำ</t>
  </si>
  <si>
    <t>01205-1</t>
  </si>
  <si>
    <t>เงินเพิ่มการครองชีพชั่วคราวของลูกจ้างประจำ</t>
  </si>
  <si>
    <t>01206-1</t>
  </si>
  <si>
    <t>เงินช่วยเหลือค่าครองชีพของลูกจ้างประจำ</t>
  </si>
  <si>
    <t>02101-1</t>
  </si>
  <si>
    <t>02102-1</t>
  </si>
  <si>
    <t>เงินเพิ่มการครองชีพชั่วคราวของลูกจ้างชั่วคราว</t>
  </si>
  <si>
    <t>02103-1</t>
  </si>
  <si>
    <t>เงินช่วยเหลือค่าครองชีพของลูกจ้างชั่วคราว</t>
  </si>
  <si>
    <t>03128-1</t>
  </si>
  <si>
    <t>เงินตอบแทนพิเศษของลูกจ้างประจำ</t>
  </si>
  <si>
    <t>03217-1</t>
  </si>
  <si>
    <t>เงินสมทบกองทุนประกันสังคม</t>
  </si>
  <si>
    <t>03293-1</t>
  </si>
  <si>
    <t>เงินสมทบเข้ากองทุนเงินทดแทน</t>
  </si>
  <si>
    <t>1.1 ค่าตอบแทน ใช้สอยและวัสดุ</t>
  </si>
  <si>
    <t>1.2 ค่าสาธารณูปโภค</t>
  </si>
  <si>
    <t>รายการผูกพัน</t>
  </si>
  <si>
    <t>วัตถุประสงค์</t>
  </si>
  <si>
    <t>เป้าหมายโครงการ</t>
  </si>
  <si>
    <t>งานที่จะทำ</t>
  </si>
  <si>
    <t xml:space="preserve">งบประมาณทั้งสิ้น        </t>
  </si>
  <si>
    <t>ผลสัมฤทธิ์และประโยชน์ที่คาดว่าจะได้รับจากการใช้จ่ายงบประมาณ</t>
  </si>
  <si>
    <t>ค่าเป้าหมาย</t>
  </si>
  <si>
    <t>ของกรุงเทพมหานคร</t>
  </si>
  <si>
    <t>07103-2</t>
  </si>
  <si>
    <t>และปฏิบัติงานร่วมกับ หรือสนับสนุนการปฏิบัติงานของหน่วยงานอื่นที่เกี่ยวข้อง ปฏิบัติงานด้านความรับผิดชอบทางวินัย/ละเมิด</t>
  </si>
  <si>
    <t>ในชุมชน</t>
  </si>
  <si>
    <t>การป้องกันและแก้ไขปัญหายาเสพติด</t>
  </si>
  <si>
    <t>ความพึงพอใจในการให้บริการ</t>
  </si>
  <si>
    <t>งานทะเบียน</t>
  </si>
  <si>
    <t>ร้อยละความสำเร็จในการแก้ไขปัญหา</t>
  </si>
  <si>
    <t>เรื่องร้องทุกข์/ร้องเรียน</t>
  </si>
  <si>
    <t>งบประมาณรายจ่ายประจำปี</t>
  </si>
  <si>
    <t xml:space="preserve">ร้อยละความสำเร็จในการใช้จ่าย </t>
  </si>
  <si>
    <t xml:space="preserve">ตามข้อบัญญัติงบประมาณรายจ่าย </t>
  </si>
  <si>
    <t>ประจำปีฯ</t>
  </si>
  <si>
    <t>ร้อยละความสำเร็จของการจัดทำ</t>
  </si>
  <si>
    <t>รายงานทางการเงินส่งให้สำนัก-</t>
  </si>
  <si>
    <t xml:space="preserve">การคลังภายในเวลาที่กำหนด </t>
  </si>
  <si>
    <t>บริการในการรับเงิน-จ่ายเงิน</t>
  </si>
  <si>
    <t xml:space="preserve">ร้อยละความพึงพอใจของผู้ขอรับ  </t>
  </si>
  <si>
    <t>จากเจ้าหน้าที่ฝ่ายการคลัง</t>
  </si>
  <si>
    <t>ร้อยละการจัดเก็บภาษีที่ดิน</t>
  </si>
  <si>
    <t>และสิ่งปลูกสร้าง</t>
  </si>
  <si>
    <t>และรับชำระภาษีป้าย</t>
  </si>
  <si>
    <t>หรือส่วนราชการอื่น, จัดประชุม, ดูแลยานพาหนะ</t>
  </si>
  <si>
    <t>ร้อยละความสำเร็จการจัดเก็บ</t>
  </si>
  <si>
    <t>ค่าธรรมเนียมเก็บขนมูลฝอย</t>
  </si>
  <si>
    <t>ความสำเร็จในการรับและส่งเรื่อง</t>
  </si>
  <si>
    <t>ร้องเรียน</t>
  </si>
  <si>
    <t>คนเดินข้าม อุปกรณ์ประกอบถนน และป้ายต่าง ๆ ให้บริการกวาด ทำความสะอาดชุมชน ส่วนราชการตามร้องขอ</t>
  </si>
  <si>
    <t>ความพึงพอใจของประชาชนในการ</t>
  </si>
  <si>
    <t>รับบริการสูบสิ่งปฏิกูลและไขมัน</t>
  </si>
  <si>
    <t>ระยะเวลาในการแก้ไขปัญหา</t>
  </si>
  <si>
    <t>ขยะตกค้าง</t>
  </si>
  <si>
    <t>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สนับสนุนการบริหารจัดการของฝ่ายในส่วนที่เกี่ยวข้องกับ</t>
  </si>
  <si>
    <t>งานด้านธุรการ สนับสนุนการบริหารจัดการของสำนักงานเขตในส่วนที่เกี่ยวข้องกับงานนิติการ และสอบสวนดำเนินคดีผู้กระทำผิด</t>
  </si>
  <si>
    <t>ร้อยละความสำเร็จของการควบคุม</t>
  </si>
  <si>
    <t>การใช้ยานพาหนะ</t>
  </si>
  <si>
    <t>และอำนวยความสะดวกด้านการจราจร</t>
  </si>
  <si>
    <t>ในพื้นที่บริเวณหน้าโรงเรียน</t>
  </si>
  <si>
    <t>ระดับความพึงพอใจการจัดการ</t>
  </si>
  <si>
    <t>และสถานศึกษา</t>
  </si>
  <si>
    <t>ร้อยละความสำเร็จของการจัดระเบียบ</t>
  </si>
  <si>
    <t>ของสำนักงานเขต</t>
  </si>
  <si>
    <t>ทางเท้าที่อยู่ในความรับผิดชอบ</t>
  </si>
  <si>
    <t>ร้อยละความสำเร็จในการแก้ไข</t>
  </si>
  <si>
    <t>จุดเสี่ยงอาชญากรรม</t>
  </si>
  <si>
    <t>เรื่องราวร้องทุกข์</t>
  </si>
  <si>
    <t xml:space="preserve">ร้อยละความสำเร็จในการส่งหนังสือ </t>
  </si>
  <si>
    <t>ภายในกำหนด</t>
  </si>
  <si>
    <t>อนุญาตก่อสร้างอาคาร ดัดแปลงอาคาร</t>
  </si>
  <si>
    <t xml:space="preserve">ร้อยละความสำเร็จของการพิจารณา </t>
  </si>
  <si>
    <t>รื้อถอนอาคาร (อาคารที่พักอาศัย</t>
  </si>
  <si>
    <t>ไม่เกิน 300 ตารางเมตร)</t>
  </si>
  <si>
    <t>อนุญาตตัดคันหินทางเท้า เชื่อมท่อ</t>
  </si>
  <si>
    <t>ร้อยละความสำเร็จของการพิจารณา</t>
  </si>
  <si>
    <t>เชื่อมทาง ถมดิน ขุดดิน ภายใน</t>
  </si>
  <si>
    <t>ระยะเวลาที่กำหนด</t>
  </si>
  <si>
    <t>บำรุงรักษาทางเท้าและพื้นถนน</t>
  </si>
  <si>
    <t>สาธารณะ ในความรับผิดชอบของ</t>
  </si>
  <si>
    <t>ร้อยละความสำเร็จของการซ่อมแซม</t>
  </si>
  <si>
    <t>สำนักงานเขตที่ได้รับการร้องเรียน</t>
  </si>
  <si>
    <t>ร้อยละความสำเร็จของการติดตั้ง</t>
  </si>
  <si>
    <t>ไฟฟ้าส่องสว่างในพื้นที่สาธารณะของ</t>
  </si>
  <si>
    <t>บำรุงรักษา ป้ายบอกชื่อซอย คลอง</t>
  </si>
  <si>
    <t>และกระจกโค้ง ที่อยู่ในความรับผิดชอบ</t>
  </si>
  <si>
    <t xml:space="preserve">ร้อยละความสำเร็จของการซ่อมแซม  </t>
  </si>
  <si>
    <t>ของสำนักงานเขตที่ได้รับการร้องเรียน</t>
  </si>
  <si>
    <t>งานด้านธุรการ</t>
  </si>
  <si>
    <t>ร้อยละของผู้ที่ได้รับเบี้ยยังชีพผู้สูงอายุ</t>
  </si>
  <si>
    <t>ที่มีสิทธิตามเกณฑ์</t>
  </si>
  <si>
    <t>ฝ่ายพัฒนาชุมชนและสวัสดิการสังคม</t>
  </si>
  <si>
    <t>ร้อยละความสำเร็จของการแก้ไขปัญหา</t>
  </si>
  <si>
    <t>ความสำเร็จในการนำแผนพัฒนาชุมชน</t>
  </si>
  <si>
    <t>ไปใช้</t>
  </si>
  <si>
    <t>จำนวนการจัดกิจกรรมสร้างสรรค์</t>
  </si>
  <si>
    <t>เพื่อเด็กและเยาวชน</t>
  </si>
  <si>
    <t>ฝ่ายสิ่งแวดล้อมและสุขาภิบาล</t>
  </si>
  <si>
    <t>ร้อยละของตัวอย่างอาหารที่ได้รับการ</t>
  </si>
  <si>
    <t>และเชื้อโรค</t>
  </si>
  <si>
    <t>สุ่มตรวจไม่พบการปนเปื้อนของสารพิษ</t>
  </si>
  <si>
    <t>ที่ผ่านเกณฑ์มาตรฐานอาหารปลอดภัย</t>
  </si>
  <si>
    <t>ร้อยละของสถานประกอบการอาหาร</t>
  </si>
  <si>
    <t>ต่อสิ่งแวดล้อม</t>
  </si>
  <si>
    <t>หลังจากการตรวจเยี่ยมสถานศึกษา</t>
  </si>
  <si>
    <t>ค่าตอบแทน ใช้สอยและวัสดุ</t>
  </si>
  <si>
    <t>ค่าซ่อมแซมยานพาหนะ</t>
  </si>
  <si>
    <t>งานบริหารทั่วไปและบริการทะเบียน</t>
  </si>
  <si>
    <t>07199-1</t>
  </si>
  <si>
    <t>ค่าใช้จ่ายโครงการอาสาสมัครกรุงเทพมหานคร</t>
  </si>
  <si>
    <t>ด้านการป้องกันและแก้ไขปัญหายาและสารเสพติด</t>
  </si>
  <si>
    <t>ค่าครุภัณฑ์ ที่ดินและสิ่งก่อสร้าง</t>
  </si>
  <si>
    <t>ค่าครุภัณฑ์</t>
  </si>
  <si>
    <t>05105-1</t>
  </si>
  <si>
    <t>07199-2</t>
  </si>
  <si>
    <t xml:space="preserve">  1.1.1 ค่าตอบแทน</t>
  </si>
  <si>
    <t xml:space="preserve">  1.1.2 ค่าใช้สอย</t>
  </si>
  <si>
    <t xml:space="preserve">  1.1.3 ค่าวัสดุ</t>
  </si>
  <si>
    <t xml:space="preserve">  ค่าอาหารทำการนอกเวลา </t>
  </si>
  <si>
    <t>1.1 ค่าตอบแทน</t>
  </si>
  <si>
    <t>1.2 ค่าใช้สอย</t>
  </si>
  <si>
    <t>1.3 ค่าวัสดุ</t>
  </si>
  <si>
    <t xml:space="preserve">  ค่าซ่อมแซมยานพาหนะ ค่าซ่อมแซมครุภัณฑ์</t>
  </si>
  <si>
    <t xml:space="preserve">  ค่าซ่อมแซมยานพาหนะ </t>
  </si>
  <si>
    <t>ค่าวัสดุยานพาหนะ</t>
  </si>
  <si>
    <t xml:space="preserve">  ส่วนใหญ่เป็นค่าตอบแทนอาสาสมัครผู้ดูแลเด็ก ค่าตอบแทน-</t>
  </si>
  <si>
    <t>07103-1</t>
  </si>
  <si>
    <t xml:space="preserve">(1) </t>
  </si>
  <si>
    <t xml:space="preserve">(2) </t>
  </si>
  <si>
    <t>07199-5</t>
  </si>
  <si>
    <t>07102-1</t>
  </si>
  <si>
    <t>ค่าใช้จ่ายในการสนับสนุนการดำเนินงาน</t>
  </si>
  <si>
    <t>ของคณะกรรมการชุมชน</t>
  </si>
  <si>
    <t>07199-6</t>
  </si>
  <si>
    <t>ค่าใช้จ่ายโครงการรู้ใช้ รู้เก็บ คนกรุงเทพฯ ชีวิตมั่นคง</t>
  </si>
  <si>
    <t>07199-7</t>
  </si>
  <si>
    <t>ค่าใช้จ่ายในการฝึกอบรมวิชาชีพเสริมรายได้</t>
  </si>
  <si>
    <t xml:space="preserve">  ค่าอาหารทำการนอกเวลา</t>
  </si>
  <si>
    <t xml:space="preserve">  ในโรงเรียนสังกัดกรุงเทพมหานคร ค่าซ่อมแซมโรงเรียน</t>
  </si>
  <si>
    <t>ค่าใช้จ่ายในการประชุมครู</t>
  </si>
  <si>
    <t>ค่าใช้จ่ายในการฝึกอบรมนายหมู่ลูกเสือสามัญ</t>
  </si>
  <si>
    <t>สามัญรุ่นใหญ่ และหัวหน้าหน่วยยุวกาชาด</t>
  </si>
  <si>
    <t>07109-1</t>
  </si>
  <si>
    <t>ค่าใช้จ่ายในการจัดประชุมสัมมนาคณะกรรมการ</t>
  </si>
  <si>
    <t>ค่าใช้จ่ายในการพัฒนาคุณภาพการดำเนินงาน</t>
  </si>
  <si>
    <t>ศูนย์วิชาการเขต</t>
  </si>
  <si>
    <t>07124-1</t>
  </si>
  <si>
    <t xml:space="preserve">  ค่าไฟฟ้าโรงเรียน ค่าน้ำประปาโรงเรียน ค่าโทรศัพท์โรงเรียน</t>
  </si>
  <si>
    <t xml:space="preserve">  ค่าโทรศัพท์เคลื่อนที่</t>
  </si>
  <si>
    <t>05304-3</t>
  </si>
  <si>
    <t>05304-4</t>
  </si>
  <si>
    <t>06104-1</t>
  </si>
  <si>
    <t>ทุนอาหารกลางวันนักเรียน</t>
  </si>
  <si>
    <t>06199-1</t>
  </si>
  <si>
    <t>สังกัดกรุงเทพมหานคร</t>
  </si>
  <si>
    <t>07125-1</t>
  </si>
  <si>
    <t>ค่าใช้จ่ายในการสัมมนาประธานกรรมการเครือข่าย</t>
  </si>
  <si>
    <t>07126-1</t>
  </si>
  <si>
    <t>ค่าใช้จ่ายในการส่งเสริมสนับสนุนให้นักเรียน</t>
  </si>
  <si>
    <t>สร้างสรรค์ผลงานเพื่อการเรียนรู้</t>
  </si>
  <si>
    <t>07199-3</t>
  </si>
  <si>
    <t>ค่าใช้จ่ายในการจัดกิจกรรมครอบครัวรักการอ่าน</t>
  </si>
  <si>
    <t>07199-8</t>
  </si>
  <si>
    <t>ค่าใช้จ่ายในการจ้างงานคนพิการเพื่อปฏิบัติงาน</t>
  </si>
  <si>
    <t>สำนักงานเขตยานนาวา</t>
  </si>
  <si>
    <t>โครงการก่อสร้างรางระบายน้ำรูปตัวยู คลองวัดทองบน</t>
  </si>
  <si>
    <t>จากซอยสาธุประดิษฐ์ 58 ถึงสุดระยะคลอง</t>
  </si>
  <si>
    <t xml:space="preserve">  ค่าตอบแทนอาสาสมัครป้องกันภัยฝ่ายพลเรือน</t>
  </si>
  <si>
    <t xml:space="preserve">  ค่าวัสดุอุปกรณ์สำหรับใช้ในศูนย์ อปพร. ค่าวัสดุยานพาหนะ</t>
  </si>
  <si>
    <t>ค่าใช้จ่ายในการฝึกอบรมอาสาสมัครป้องกันภัย</t>
  </si>
  <si>
    <t>ฝ่ายพลเรือน (หลักสูตรหลัก)</t>
  </si>
  <si>
    <t xml:space="preserve">  ค่าวัสดุอุปกรณ์คอมพิวเตอร์ ค่าวัสดุสำนักงาน </t>
  </si>
  <si>
    <t xml:space="preserve">  ค่าวัสดุยานพาหนะ ค่าเครื่องแต่งกาย </t>
  </si>
  <si>
    <t>05105-2</t>
  </si>
  <si>
    <t>ตามกฎหมาย 1 เครื่อง</t>
  </si>
  <si>
    <t xml:space="preserve">ขนาดไม่น้อยกว่า 19 นิ้ว) พร้อมโปรแกรมระบบปฏิบัติการ </t>
  </si>
  <si>
    <t>1 เครื่อง</t>
  </si>
  <si>
    <t>ค่าวัสดุ</t>
  </si>
  <si>
    <t>ค่าวัสดุในการรักษาความสะอาด ค่าวัสดุป้องกันอุบัติภัย</t>
  </si>
  <si>
    <t>ค่าตอบแทนเจ้าหน้าที่เก็บขนมูลฝอย ค่าตอบแทนเจ้าหน้าที่</t>
  </si>
  <si>
    <t>เก็บขนสิ่งปฏิกูล ค่าตอบแทนอาสาสมัครชักลากมูลฝอย</t>
  </si>
  <si>
    <t>ค่าวัสดุในการรักษาความสะอาด ค่าวัสดุอุปกรณ์ในการขนถ่าย</t>
  </si>
  <si>
    <t>สิ่งปฏิกูล ค่าวัสดุป้องกันอุบัติภัย</t>
  </si>
  <si>
    <t xml:space="preserve">  ค่าไฟฟ้าสวนสาธารณะและเรือนเพาะชำ</t>
  </si>
  <si>
    <t xml:space="preserve">  ค่าน้ำประปาเรือนเพาะชำ</t>
  </si>
  <si>
    <t>ค่าไปรษณีย์</t>
  </si>
  <si>
    <t xml:space="preserve">  บริการเป็นรายบุคคล ค่าซ่อมแซมยานพาหนะ ค่าซ่อมแซม-</t>
  </si>
  <si>
    <t xml:space="preserve">  เครื่องจักรกลและเครื่องทุ่นแรง</t>
  </si>
  <si>
    <t xml:space="preserve">  ส่วนใหญ่เป็นค่าวัสดุยานพาหนะ ค่าวัสดุอุปกรณ์บำรุงรักษา-</t>
  </si>
  <si>
    <t xml:space="preserve">  ระบบระบายน้ำฯ ค่าเครื่องแต่งกาย ฯลฯ</t>
  </si>
  <si>
    <t>05312-1</t>
  </si>
  <si>
    <t>- ก่อสร้างรางระบายน้ำรูปตัวยู คลองวัดทองบน</t>
  </si>
  <si>
    <t xml:space="preserve">  ค่าจ้างเหมาบริการเป็นรายบุคคล </t>
  </si>
  <si>
    <t>ค่าใช้จ่ายในการส่งเสริมกิจการสภาเด็กและเยาวชนเขต</t>
  </si>
  <si>
    <t>07199-4</t>
  </si>
  <si>
    <t>ค่าใช้จ่ายในการจัดงานวันสำคัญ อนุรักษ์สืบสาน</t>
  </si>
  <si>
    <t>วัฒนธรรมประเพณี</t>
  </si>
  <si>
    <t>ค่าใช้จ่ายโครงการกรุงเทพฯ เมืองอาหารปลอดภัย</t>
  </si>
  <si>
    <t xml:space="preserve">  ค่าตอบแทนบุคคลภายนอกช่วยปฏิบัติราชการ</t>
  </si>
  <si>
    <t xml:space="preserve">  ส่วนใหญ่เป็นค่าจ้างเหมายามรักษาความปลอดภัย</t>
  </si>
  <si>
    <t xml:space="preserve">  ค่าจ้างเหมาบริการเป็นรายบุคคล ฯลฯ</t>
  </si>
  <si>
    <t>โรงเรียนวัดช่องลม</t>
  </si>
  <si>
    <t>โทรทัศน์ แอล อี ดี (LED TV) แบบ Smart TV</t>
  </si>
  <si>
    <t>ระดับความละเอียดจอภาพ 3840 x 2160 พิกเซล</t>
  </si>
  <si>
    <t>โรงเรียนวัดช่องนนทรี</t>
  </si>
  <si>
    <t>โรงเรียนวัดคลองภูมิ</t>
  </si>
  <si>
    <t>05304-1</t>
  </si>
  <si>
    <t>ปรับปรุงโรงเรียนวัดช่องนนทรี</t>
  </si>
  <si>
    <t>05304-2</t>
  </si>
  <si>
    <t>ปรับปรุงโรงเรียนวัดปริวาศ</t>
  </si>
  <si>
    <t>ปรับปรุงโรงเรียนวัดดอกไม้</t>
  </si>
  <si>
    <t>ปรับปรุงโรงเรียนวัดคลองภูมิ</t>
  </si>
  <si>
    <t>05304-5</t>
  </si>
  <si>
    <t>ค่าอาหารเช้าของนักเรียนในโรงเรียน</t>
  </si>
  <si>
    <t>สถานศึกษาขั้นพื้นฐานโรงเรียนสังกัดกรุงเทพมหานคร</t>
  </si>
  <si>
    <t>ค่าใช้จ่ายในการพัฒนาคุณภาพเครือข่ายโรงเรียน</t>
  </si>
  <si>
    <t>- ก่อสร้างเขื่อน ค.ส.ล. (ดาดท้องคลอง) ตามแบบ</t>
  </si>
  <si>
    <t>- สร้างบันไดเหล็กหน้าเขื่อน ตามแบบ S.1 จำนวน</t>
  </si>
  <si>
    <t xml:space="preserve">  จำนวน 4 แห่ง</t>
  </si>
  <si>
    <t>05315-1</t>
  </si>
  <si>
    <t>เงิน</t>
  </si>
  <si>
    <t>เงินนอก</t>
  </si>
  <si>
    <t xml:space="preserve">  AB 9.50003-02 ความยาวเขื่อน 2 ฝั่ง ยาวประมาณ</t>
  </si>
  <si>
    <t xml:space="preserve">  10 แห่ง</t>
  </si>
  <si>
    <t>ก่อสร้างเขื่อน ค.ส.ล. (ดาดท้องคลอง) คลองวัดดอกไม้</t>
  </si>
  <si>
    <t>ระยะเวลาดำเนินการ 2 ปี (2567-2568)</t>
  </si>
  <si>
    <t xml:space="preserve">  จากซอยสาธุประดิษฐ์ 58 ถึงสุดระยะคลอง</t>
  </si>
  <si>
    <t>ก่อสร้างรางระบายน้ำรูปตัวยู คลองวัดทองบน</t>
  </si>
  <si>
    <t>ตร.กม.</t>
  </si>
  <si>
    <t>03125-1</t>
  </si>
  <si>
    <t>ค่าตอบแทนบุคลากรด้านการแพทย์และสาธารณสุข</t>
  </si>
  <si>
    <t>ปี 2567 ตั้งงบประมาณ</t>
  </si>
  <si>
    <t xml:space="preserve">ปี 2568 ตั้งงบประมาณ  </t>
  </si>
  <si>
    <t>1.</t>
  </si>
  <si>
    <t>2.</t>
  </si>
  <si>
    <t>3.</t>
  </si>
  <si>
    <t>4.</t>
  </si>
  <si>
    <t>โครงสร้างหน่วยงานและอัตรากำลัง</t>
  </si>
  <si>
    <t>อำนวยการ</t>
  </si>
  <si>
    <t>ผู้อำนวยการ (1)</t>
  </si>
  <si>
    <t>ผู้ช่วยผู้อำนวยการ (2)</t>
  </si>
  <si>
    <t>ฝ่ายปกครอง</t>
  </si>
  <si>
    <t>ฝ่ายทะเบียน</t>
  </si>
  <si>
    <t>ฝ่ายการคลัง</t>
  </si>
  <si>
    <t>หัวหน้าฝ่าย (1)</t>
  </si>
  <si>
    <t>ข้าราชการ (15)</t>
  </si>
  <si>
    <t>ข้าราชการ (16)</t>
  </si>
  <si>
    <t>ข้าราชการ (13)</t>
  </si>
  <si>
    <t>ลูกจ้างชั่วคราว (-)</t>
  </si>
  <si>
    <t>ลูกจ้างโครงการ (-)</t>
  </si>
  <si>
    <t>ฝ่ายรายได้</t>
  </si>
  <si>
    <t>ฝ่ายรักษาความสะอาดและสวนสาธารณะ</t>
  </si>
  <si>
    <t>ฝ่ายเทศกิจ</t>
  </si>
  <si>
    <t>ข้าราชการ (10)</t>
  </si>
  <si>
    <t>ข้าราชการ (11)</t>
  </si>
  <si>
    <t>ลูกจ้างประจำ (2)</t>
  </si>
  <si>
    <t>ฝ่ายโยธา</t>
  </si>
  <si>
    <t>ข้าราชการ (17)</t>
  </si>
  <si>
    <t>ข้าราชการ (12)</t>
  </si>
  <si>
    <t>ลูกจ้างชั่วคราว (1)</t>
  </si>
  <si>
    <t>ฝ่ายการศึกษา</t>
  </si>
  <si>
    <t>ลูกจ้างประจำ (25)</t>
  </si>
  <si>
    <t>ลูกจ้างชั่วคราว (2)</t>
  </si>
  <si>
    <t>ลูกจ้างชั่วคราว (4)</t>
  </si>
  <si>
    <t>ลูกจ้างประจำ (19)</t>
  </si>
  <si>
    <t>ค่าตอบแทน</t>
  </si>
  <si>
    <t>ค่าใช้สอย</t>
  </si>
  <si>
    <t>- เพื่อเพิ่มประสิทธิภาพการระบายน้ำ และป้องกันการ</t>
  </si>
  <si>
    <t xml:space="preserve">  รุกล้ำเขตคลองสาธารณะ</t>
  </si>
  <si>
    <t>- เพื่อให้สามารถระบายน้ำในคลองวัดทองบน</t>
  </si>
  <si>
    <t xml:space="preserve">  ได้อย่างมีประสิทธิภาพ</t>
  </si>
  <si>
    <t>- ก่อสร้างรางระบายน้ำรูปตัวยู ตามแบบ ขยว.7/2567</t>
  </si>
  <si>
    <t>2.1 ค่าครุภัณฑ์</t>
  </si>
  <si>
    <t>2.2 ค่าที่ดินและสิ่งก่อสร้าง</t>
  </si>
  <si>
    <t>งานอำนวยการและบริหารสำนักงานเขต - รหัส 1300001</t>
  </si>
  <si>
    <t>ค่าใช้จ่ายโครงการเปิดโลกกว้างสร้างเส้นทางสู่อาชีพ</t>
  </si>
  <si>
    <t>เครื่องคอมพิวเตอร์ สำหรับงานสำนักงาน (จอแสดงภาพ</t>
  </si>
  <si>
    <t xml:space="preserve">     1.1.1 ค่าตอบแทน</t>
  </si>
  <si>
    <t xml:space="preserve">             ค่าอาหารทำการนอกเวลา</t>
  </si>
  <si>
    <t xml:space="preserve">     1.1.2 ค่าใช้สอย</t>
  </si>
  <si>
    <t xml:space="preserve">             ส่วนใหญ่เป็นค่าจ้างทำความสะอาดอาคารสำนักงานเขต</t>
  </si>
  <si>
    <t xml:space="preserve">             ค่าจ้างเหมาดูแลรักษาระบบต่าง ๆ ในอาคารสำนักงานเขต</t>
  </si>
  <si>
    <t xml:space="preserve">             ค่าจ้างเหมาบริการเป็นรายบุคคล ฯลฯ</t>
  </si>
  <si>
    <t xml:space="preserve">     1.1.3 ค่าวัสดุ</t>
  </si>
  <si>
    <t xml:space="preserve">             ส่วนใหญ่เป็นค่าวัสดุสำนักงาน ค่าวัสดุไฟฟ้า ประปา งานบ้าน</t>
  </si>
  <si>
    <t>05105-4</t>
  </si>
  <si>
    <t>05199-3</t>
  </si>
  <si>
    <t xml:space="preserve">             ค่าซ่อมแซมยานพาหนะ ค่าซ่อมแซมเครื่องจักรกล</t>
  </si>
  <si>
    <t xml:space="preserve">             และเครื่องทุ่นแรง</t>
  </si>
  <si>
    <t xml:space="preserve">             ส่วนใหญ่เป็นค่าวัสดุอุปกรณ์ในการปลูกและบำรุง</t>
  </si>
  <si>
    <t xml:space="preserve">             รักษาต้นไม้ ค่าเครื่องแบบชุดปฏิบัติงาน ค่าวัสดุ-</t>
  </si>
  <si>
    <t xml:space="preserve">             ป้องกันอุบัติภัย ฯลฯ</t>
  </si>
  <si>
    <t xml:space="preserve">     ค่าอาหารทำการนอกเวลา ค่าเบี้ยประชุม</t>
  </si>
  <si>
    <t xml:space="preserve">     ค่าซ่อมแซมยานพาหนะ ค่าซ่อมแซมครุภัณฑ์</t>
  </si>
  <si>
    <t xml:space="preserve">     ค่าอาหารทำการนอกเวลา</t>
  </si>
  <si>
    <t xml:space="preserve">     ค่าซ่อมแซมครุภัณฑ์ ค่าซ่อมแซมยานพาหนะ </t>
  </si>
  <si>
    <t xml:space="preserve">     ค่าไฟฟ้าบ้านหนังสือ ค่าน้ำประปาบ้านหนังสือ</t>
  </si>
  <si>
    <t xml:space="preserve">     ค่าโทรศัพท์บ้านหนังสือ</t>
  </si>
  <si>
    <t xml:space="preserve">(4) </t>
  </si>
  <si>
    <t>(10)</t>
  </si>
  <si>
    <t>(11)</t>
  </si>
  <si>
    <t xml:space="preserve">   ยาวประมาณ 500 ม.</t>
  </si>
  <si>
    <t>ค่าใช้จ่ายในการส่งเสริมกิจกรรมสโมสรกีฬาและลานกีฬา</t>
  </si>
  <si>
    <t xml:space="preserve">  สำนักงานเขตยานนาวา</t>
  </si>
  <si>
    <t xml:space="preserve">  ค่าจ้างเหมาล้างทำความสะอาดท่อระบายน้ำ ค่าจ้างเหมา-</t>
  </si>
  <si>
    <t xml:space="preserve">      ค่าอาหารทำการนอกเวลา</t>
  </si>
  <si>
    <t xml:space="preserve">      ค่าวัสดุยานพาหนะ ค่าเครื่องแต่งกาย</t>
  </si>
  <si>
    <t>ผู้ปกครองเพื่อพัฒนาโรงเรียนสังกัดกรุงเทพมหานคร</t>
  </si>
  <si>
    <t xml:space="preserve">  ด้านการสอนภาษาอังกฤษเพื่อทักษะชีวิต ค่านิตยภัต </t>
  </si>
  <si>
    <t xml:space="preserve">       ค่าตอบแทนบุคคลภายนอกช่วยปฏิบัติราชการด้านการ</t>
  </si>
  <si>
    <t xml:space="preserve">  สอนภาษาจีน</t>
  </si>
  <si>
    <t xml:space="preserve">ผลสัมฤทธิ์ : ประชาชนในพื้นที่มีคุณภาพชีวิตที่ดี ได้รับบริการสาธารณะ </t>
  </si>
  <si>
    <t>อย่างทั่วถึง เป็นธรรม มีความสะดวก ปลอดภัย และมีความสุขในการดำรงชีวิต</t>
  </si>
  <si>
    <t>- ร้อยละความสำเร็จในการให้บริการประชาชนในพื้นที่ของสำนักงานเขต</t>
  </si>
  <si>
    <t>-</t>
  </si>
  <si>
    <t xml:space="preserve">  เป็นไปตามค่าเป้าหมายการปฏิบัติงานที่กำหนด</t>
  </si>
  <si>
    <t>งบประมาณรายจ่ายประจำปีงบประมาณ พ.ศ. 2568 โดยสังเขป</t>
  </si>
  <si>
    <t>03122-1</t>
  </si>
  <si>
    <t>เงินตอบแทนพิเศษของข้าราชการ</t>
  </si>
  <si>
    <t>ปี 2571</t>
  </si>
  <si>
    <t>รับเรื่องร้องทุกข์/ร้องเรียน</t>
  </si>
  <si>
    <t>ร้อยละความสำเร็จของการส่งหนังสือ</t>
  </si>
  <si>
    <t>ภายในเวลาที่กำหนด</t>
  </si>
  <si>
    <t>ร้อยละของอาคารสถานที่ภายใน</t>
  </si>
  <si>
    <t>มีการชำรุด เสียหาย ได้รับการแก้ไข</t>
  </si>
  <si>
    <t>สำนักงานเขตที่ตรวจพบ หรือได้รับแจ้งว่า</t>
  </si>
  <si>
    <t>เช่น เงินเดือนและค่าจ้างประจำ ค่าจ้างชั่วคราว ค่าตอบแทนใช้สอยและวัสดุ งบเงินอุดหนุน งบรายจ่ายอื่น และงบกลาง ซึ่งเบิกจ่าย</t>
  </si>
  <si>
    <t>ในลักษณะงบดังกล่าว</t>
  </si>
  <si>
    <t>เกี่ยวกับส่วนราชการอื่นที่มิใช่ของส่วนราชการใดตามที่ได้รับมอบหมาย และปฏิบัติงานร่วมกับหรือสนับสนุนการปฏิบัติงานของ</t>
  </si>
  <si>
    <t>และการสอบสวนเปรียบเทียบแนวเขตที่มีปัญหาข้อขัดแย้ง งานป้องกันและบรรเทาสาธารณภัย งานด้านยาเสพติด</t>
  </si>
  <si>
    <t>การปฏิบัติหน้าที่ในทางปกครองและรักษาความสงบเรียบร้อย และหน้าที่ในทางอาญาตามอำนาจหน้าที่ของนายอำเภอ ดำเนินงาน</t>
  </si>
  <si>
    <t xml:space="preserve">หน่วยงานอื่นที่เกี่ยวข้อง รวมถึงการสนับสนุนการบริหารราชการส่วนภูมิภาคในการจัดตั้ง ยุบ และเปลี่ยนแปลงเขตปกครอง </t>
  </si>
  <si>
    <t>ร้อยละของความสามารถในการป้องกัน</t>
  </si>
  <si>
    <t>และบรรเทาสาธารณภัยในชุมชน</t>
  </si>
  <si>
    <t>ร้อยละของความพึงพอใจของประชาชน</t>
  </si>
  <si>
    <t>ในการรับบริการที่เพิ่มขึ้น</t>
  </si>
  <si>
    <t xml:space="preserve">กำหนดหน่วยเลือกตั้ง การจัดทำบัญชีรายชื่อผู้เสียสิทธิและจัดทำบัญชีรายชื่อผู้มีสิทธิเลือกตั้งสมาชิกวุฒิสภา สมาชิกสภาผู้แทนราษฎร </t>
  </si>
  <si>
    <t>ผู้ว่าราชการกรุงเทพมหานคร สมาชิกสภากรุงเทพมหานคร และกรรมการชุมชน</t>
  </si>
  <si>
    <t>ข้อมูลทะเบียนครอบครัว และทะเบียน</t>
  </si>
  <si>
    <t>ชื่อบุคคล</t>
  </si>
  <si>
    <t>บริหารเงินสดและเงินคงคลัง การรับและจ่ายเงินมีประสิทธิภาพ ถูกต้อง รวดเร็ว และดำรงรักษาสภาพคล่องทางการเงินให้อยู่ในระดับ</t>
  </si>
  <si>
    <t>ที่เหมาะสม รวมทั้งมีระบบสนับสนุนกลางในการบริหารจัดการทรัพย์สินให้ถูกต้องตามระเบียบ และคลังพัสดุกลางสำหรับเบิกจ่ายพัสดุ</t>
  </si>
  <si>
    <t xml:space="preserve">ให้แก่หน่วยงานต่าง ๆ </t>
  </si>
  <si>
    <r>
      <t xml:space="preserve">วัตถุประสงค์ : </t>
    </r>
    <r>
      <rPr>
        <sz val="12"/>
        <color theme="1"/>
        <rFont val="TH Sarabun New"/>
        <family val="2"/>
      </rPr>
      <t>เพื่อแสดงค่าใช้จ่ายเกี่ยวกับบุคลากรของกรุงเทพมหานครในภาพรวมของหน่วยรับงบประมาณที่กำหนดไว้ในงบบุคลากร</t>
    </r>
  </si>
  <si>
    <r>
      <rPr>
        <b/>
        <sz val="12"/>
        <color theme="1"/>
        <rFont val="TH Sarabun New"/>
        <family val="2"/>
      </rPr>
      <t xml:space="preserve">วัตถุประสงค์ : </t>
    </r>
    <r>
      <rPr>
        <sz val="12"/>
        <color theme="1"/>
        <rFont val="TH Sarabun New"/>
        <family val="2"/>
      </rPr>
      <t xml:space="preserve">เพื่ออำนวยการ สั่งการสำนักงานเขต ดำเนินงานเกี่ยวกับส่วนราชการอื่นที่มิใช่ของส่วนราชการใดตามที่ได้รับมอบหมาย  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</si>
  <si>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อำนวยการและบริหารงานทั่วไป, ประชาสัมพันธ์และรับเรื่องร้องทุกข์, กิจการสภาเขต </t>
    </r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</si>
  <si>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เพื่อรักษาความสงบเรียบร้อยในภารกิจของฝ่ายพลเรือน ทำหน้าที่เกี่ยวกับการปกครองท้องที่ การทะเบียนปกครอง  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</si>
  <si>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บริการทะเบียนและปฏิบัติหน้าที่ทางปกครอง, อาสาสมัครป้องกันภัยฝ่ายพลเรือน</t>
    </r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</si>
  <si>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เพื่อให้บริการประชาชนด้านทะเบียนราษฎร ทะเบียนบัตรประจำตัวประชาชน และทะเบียนทั่วไป นอกจากนี้ยังมีหน้าที่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</si>
  <si>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อำนวยการและบริหารงานทั่วไป, บริการทะเบียนราษฎร, บริการทะเบียนบัตรประจำตัวประชาชน, บริการทะเบียนทั่วไป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</si>
  <si>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อำนวยการและบริหารทั่วไป, บริหารงานคลัง, งบประมาณ การเงินและบัญชี, ตรวจสอบฎีกา 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</si>
  <si>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อำนวยการ, บริหารงานทั่วไป, ดำเนินการแก้ไขปัญหาร้องทุกข์, บริหารงานบุคคลเบื้องต้น, ประสานงานร่วมกับหน่วยงาน</t>
    </r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</si>
  <si>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เพื่อให้ถนนและพื้นที่สัญจรมีความสะอาด ปราศจากมูลฝอย โดยจัดให้มีการกวาด ทำความสะอาดถนน บาทวิถี สะพานลอย</t>
    </r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</si>
  <si>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เพื่อให้พื้นที่อยู่อาศัย พื้นที่ประกอบพาณิชยกรรม อุตสาหกรรม มีความสะอาดถูกสุขลักษณะ โดยจัดให้มีการเก็บขนมูลฝอย 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</si>
  <si>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เก็บขยะมูลฝอย, ขนถ่ายสิ่งปฏิกูล, ดูดไขมัน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</si>
  <si>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ตัดแต่งและดูแลบำรุงรักษาต้นไม้, เพาะชำและตกแต่งสถานที่, บริการรถน้ำ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</si>
  <si>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อำนวยการและบริหารงานทั่วไป, จัดประชุมคณะกรรมการระดับเขต, สอบสวนดำเนินคดี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</si>
  <si>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ตรวจและบังคับการ, บริการและปฏิบัติการกิจการพิเศษ, ควบคุมการใช้ยานพาหนะ</t>
    </r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</si>
  <si>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เพื่อกำหนดทิศทางในการบริหารงาน ควบคุมกำกับ และติดตามประเมินผลการปฏิบัติหน้าที่ของฝ่ายโยธา ให้เป็นไปอย่างมี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</si>
  <si>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อำนวยการและบริหารงานทั่วไป, ควบคุมการใช้ยานพาหนะ, สำรวจ ออกแบบ ประมาณราคา และควบคุมโครงการ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</si>
  <si>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ซ่อมแซม เปลี่ยนฝาท่อระบายน้ำ, ทำความสะอาดและขุดลอกท่อระบายน้ำ, ทำความสะอาดและขุดลอกคลอง, สูบระบายน้ำ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</si>
  <si>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อำนวยการและบริหารงานทั่วไป, ควบคุมการใช้ยานพาหนะ</t>
    </r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</si>
  <si>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จัดการสอน, สนับสนุนการสอนและพัฒนาวิชาชีพครู, สนับสนุนนักเรียนและพัฒนาผู้เรียน, บริหารจัดการสถานศึกษา</t>
    </r>
  </si>
  <si>
    <t>ร้อยละความสำเร็จในการแจ้งประเมิน</t>
  </si>
  <si>
    <t>ร้อยละของจำนวนป้ายใหม่ที่เพิ่มขึ้น</t>
  </si>
  <si>
    <t>จากปีที่ผ่านมา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</si>
  <si>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จัดหารายได้นำส่งคลังกรุงเทพมหานครตามเป้าหมายอย่างมีประสิทธิภาพทั่วถึงและเป็นธรรมภายใต้กรอบที่กฎหมาย  </t>
    </r>
  </si>
  <si>
    <t xml:space="preserve">กำหนด โดยให้มีการจัดเก็บภาษีที่ดินและสิ่งปลูกสร้าง ภาษีป้าย อากรที่กฎหมายกำหนด ตลอดจนจัดเก็บค่าตอบแทน ค่าธรรมเนียม </t>
  </si>
  <si>
    <t>ค่าเช่าทรัพย์สิน ที่ดิน ที่สาธารณะที่ไม่ถือเป็นรายได้ของแผนงานใดแผนงานหนึ่งโดยเฉพาะ</t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</si>
  <si>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อำนวยการและบริหารทั่วไป, ประเมินและจัดเก็บภาษีโรงเรือนและที่ดิน, ประเมินและจัดเก็บภาษีที่ดินและสิ่งปลูกสร้าง, </t>
    </r>
  </si>
  <si>
    <t xml:space="preserve">ประเมิน และจัดเก็บภาษีบำรุงท้องที่, ประเมินและจัดเก็บภาษีป้าย, จัดเก็บรายได้อื่น ๆ เช่น ค่าธรรมเนียม 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</si>
  <si>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เพื่อให้การดำเนินงานภายในฝ่ายรักษาความสะอาดโดยรวม ได้รับการสนับสนุนให้ประสบความสำเร็จอย่างมีประสิทธิภาพ </t>
    </r>
  </si>
  <si>
    <t>โดยจัดให้มีการอำนวยการ ประสานงาน สนับสนุนการบริหารงานทั่วไป</t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</si>
  <si>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กวาด ล้าง ทำความสะอาดถนน ตรอก ซอย ในพื้นที่เขตและอุปกรณ์ประกอบถนน เช่น ป้ายต่าง ๆ สถานที่สำคัญ </t>
    </r>
  </si>
  <si>
    <t xml:space="preserve">และสถานที่จัดงานของส่วนราชการ และชุมชน ฯลฯ </t>
  </si>
  <si>
    <t>กวาดทำความสะอาดพื้นที่สาธารณะ (ปี)</t>
  </si>
  <si>
    <t>จุดจัดเก็บตามบ้าน ตรอก ซอย ตลาดสด ริมถนน บ้านริมคลองโดยทางน้ำ และบริการสูบสิ่งปฏิกูล ดูดไขมัน และขนถ่ายไปยังศูนย์กำจัด</t>
  </si>
  <si>
    <t>มูลฝอย โดยจัดเก็บค่าธรรมเนียม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</si>
  <si>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เพื่อให้พื้นที่เขตมีภูมิทัศน์ที่สวยงามร่มรื่น มีสภาพแวดล้อมที่ดี โดยจัดให้มีการดูแลสวนหย่อม ต้นไม้เกาะกลาง และต้นไม้</t>
    </r>
  </si>
  <si>
    <t>ริมทางเท้า ประดับตกแต่งถนนต้อนรับอาคันตุกะ และในวันสำคัญต่าง ๆ ให้บริการตัดแต่งต้นไม้แก่ประชาชน ส่วนราชการที่ร้องขอ</t>
  </si>
  <si>
    <t>โดยคิดจัดเก็บค่าบริการ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</si>
  <si>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เพื่อกำหนดทิศทางในการบริหารงาน ควบคุมกำกับ และติดตามประเมินผลการปฏิบัติหน้าที่ของฝ่ายเทศกิจ ให้เป็นไป</t>
    </r>
  </si>
  <si>
    <t>อย่างมีประสิทธิภาพ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สนับสนุนการบริหารจัดการของฝ่ายในส่วนที่เกี่ยวข้องกับ</t>
  </si>
  <si>
    <t>ในระบบ Traffy Fondue</t>
  </si>
  <si>
    <t>และประสานส่งต่อเรื่องร้องเรียน</t>
  </si>
  <si>
    <t>ร้อยละการตรวจสอบร่างนิติกรรมสัญญา</t>
  </si>
  <si>
    <t>ของส่วนราชการสังกัดสำนักงานเขต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</si>
  <si>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เพื่อให้เขตพื้นที่มีความเป็นระเบียบ น่าอยู่อาศัย จัดระเบียบการทำกิจกรรมและการใช้ที่สาธารณะของผู้ประกอบการค้า   </t>
    </r>
  </si>
  <si>
    <t xml:space="preserve">หาบเร่และแผงลอยให้เป็นไปด้วยความเรียบร้อย ดูแลความเป็นระเบียบเรียบร้อยตามข้อบัญญัติฯ จัดชุดปฏิบัติการออกตรวจพื้นที่ ตักเตือน </t>
  </si>
  <si>
    <t>จับกุม ในกรณีที่พบผู้กระทำความผิด ให้บริการและปฏิบัติการพิเศษในการอำนวยความสะดวกในการจราจร ดูแลความปลอดภัย ตรวจพื้นที่</t>
  </si>
  <si>
    <t>จุดเสี่ยงภัย</t>
  </si>
  <si>
    <t>ร้อยละความสำเร็จในการก่อหนี้ผูกพัน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</si>
  <si>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เพื่อให้สิ่งก่อสร้างมีความปลอดภัย ถูกสุขลักษณะ ไม่ส่งผลกระทบต่อสิ่งแวดล้อม เพื่อให้การพัฒนาและการขยายตัว</t>
    </r>
  </si>
  <si>
    <t>ของเมือง สอดคล้องกับศักยภาพของพื้นที่ ไม่ทำลายสิ่งแวดล้อม เป็นไปอย่างมีแบบแผน เพื่อให้อาคารสาธารณะที่เข้าเกณฑ์ควบคุม</t>
  </si>
  <si>
    <t>มีมาตรฐานและความปลอดภัยตามที่กฎหมายกำหนด ดูแลที่สาธารณประโยชน์มิให้ถูกรุกล้ำหรือเปลี่ยนแปลงสภาพ</t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</si>
  <si>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อนุญาตและควบคุมการก่อสร้าง, ตรวจสอบและควบคุมการใช้อาคาร, บังคับใช้กฎหมายอาคาร, อนุญาตตัดคันหิน </t>
    </r>
  </si>
  <si>
    <t>ถมดิน ฯลฯ, ตรวจสอบที่สาธารณะ</t>
  </si>
  <si>
    <t xml:space="preserve">การออกหนังสือรับรองตรวจสอบอาคาร </t>
  </si>
  <si>
    <t>ด้านความปลอดภัยอาคาร 9 ประเภท</t>
  </si>
  <si>
    <t>เพิ่มขึ้นจากปีที่ผ่านมา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</si>
  <si>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เพื่อดูแลซ่อมแซม บำรุงรักษาทางเท้าและพื้นผิวถนนสายรองให้อยู่ในสภาพที่ดี เพื่อให้ประชาชนสามารถใช้สัญจรได้ </t>
    </r>
  </si>
  <si>
    <t>อย่างสะดวกปลอดภัย ดูแลซ่อมแซมบำรุงรักษาป้ายชื่อถนน ซอย และคลองให้อยู่ในสภาพที่ดี ใช้การได้</t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</si>
  <si>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ซ่อมแซมผิวจราจรด้วยแอสฟัลต์, ซ่อมแซมทางเท้าและป้าย, บำรุงรักษาซ่อมแซมไฟฟ้าสาธารณะ, บำรุงรักษา/บริการ</t>
    </r>
  </si>
  <si>
    <t>เครื่องจักรกล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</si>
  <si>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เพื่อให้น้ำฝน น้ำปล่อยทิ้งจากบ้านเรือน อาคาร และน้ำปล่อยทิ้งจากแหล่งอื่น ๆ ได้รับการจัดการอย่างเป็นระบบ   </t>
    </r>
  </si>
  <si>
    <t xml:space="preserve">มีประสิทธิภาพ และบรรเทาความเดือดร้อนจากปัญหาน้ำท่วม ไม่ส่งผลกระทบต่อประชาชน สิ่งแวดล้อมและระบบนิเวศน์ของเมือง </t>
  </si>
  <si>
    <t xml:space="preserve">โดยจัดให้มีการระบายน้ำจากแหล่งกำเนิด ไปสู่โรงบำบัดหรือสู่แหล่งน้ำผิวดินผ่านระบบท่อระบายน้ำ ระบบรวบรวมน้ำเสีย คลอง บึงรับน้ำ </t>
  </si>
  <si>
    <t>ระบบบังคับน้ำ อุโมงค์ระบายน้ำ ระบบบ่อสูบน้ำ ป้องกันน้ำท่วมและบำรุงรักษาระบบท่อระบายน้ำ</t>
  </si>
  <si>
    <t>ร้อยละความสำเร็จในการล้างทำความ-</t>
  </si>
  <si>
    <t>สะอาดท่อระบายน้ำตามความยาวท่อ</t>
  </si>
  <si>
    <t>ที่อยู่ในความรับผิดชอบของสำนักงานเขต</t>
  </si>
  <si>
    <t>ร้อยละความสำเร็จในการดำเนินการ</t>
  </si>
  <si>
    <t>ตรวจสอบและแก้ไขเรื่องร้องทุกข์เกี่ยวกับ</t>
  </si>
  <si>
    <t>งานระบายน้ำและแก้ไขปัญหาน้ำท่วมได้</t>
  </si>
  <si>
    <t xml:space="preserve">ร้อยละความสำเร็จในการจัดเก็บวัชพืช </t>
  </si>
  <si>
    <t>ขยะ และเปิดทางน้ำไหลในคูคลอง ลำราง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</si>
  <si>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เพื่อกำหนดทิศทางในการบริหารงาน ควบคุมกำกับ และติดตามการปฏิบัติหน้าที่ของฝ่ายพัฒนาชุมชนและสวัสดิการสังคม</t>
    </r>
  </si>
  <si>
    <t>ให้เป็นไปอย่างมีประสิทธิภาพ ตรงตามวัตถุประสงค์ และสอดคล้องกับนโยบายของผู้บริหาร สนับสนุนการบริหารจัดการของฝ่าย ในส่วนที่</t>
  </si>
  <si>
    <t>เกี่ยวข้องกับงานด้านธุรการ</t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</si>
  <si>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อำนวยการและบริหารงานทั่วไป, ควบคุมการใช้ยานพาหนะ, บริการเบิกจ่ายเงินสวัสดิการ, ทะเบียนและรับจดแจ้ง, </t>
    </r>
  </si>
  <si>
    <t>ประสานงานและให้คำปรึกษา, สำรวจและเยี่ยมชุมชน</t>
  </si>
  <si>
    <t>ร้อยละความพึงพอใจในการให้บริการของ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</si>
  <si>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เพื่อส่งเสริม สนับสนุนให้ประชาชนมีขีดความสามารถในการบริหารจัดการปัญหาชุมชน ตระหนักถึงคุณค่าทางศิลป-</t>
    </r>
  </si>
  <si>
    <t>วัฒนธรรม ภูมิปัญญาท้องถิ่น เด็กและเยาวชนได้แลกเปลี่ยนความรู้ และประสบการณ์ เตรียมความพร้อมเด็กก่อนวัยเรียน สำหรับการ</t>
  </si>
  <si>
    <t>เข้าสู่ระบบการศึกษาภาคบังคับ รวมทั้งส่งเสริมการออกกำลังกาย เล่นกีฬาและแหล่งค้นหาความรู้</t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</si>
  <si>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พัฒนาศักยภาพชุมชน, สภาเยาวชนกรุงเทพมหานคร, ศูนย์พัฒนาเด็กก่อนวัยเรียน, จัดกิจกรรมวันสำคัญและส่งเสริม</t>
    </r>
  </si>
  <si>
    <t>วัฒนธรรมประเพณี, พิพิธภัณฑ์ท้องถิ่น, บ้านหนังสือ, กิจกรรมลานกีฬา, สอนแอโรบิค</t>
  </si>
  <si>
    <t>ร้อยละของจำนวนผู้มาใช้บริการลานกีฬา</t>
  </si>
  <si>
    <t>ในพื้นที่เขตเพิ่มขึ้น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</si>
  <si>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เพื่อกำหนดทิศทางในการบริหารงาน ควบคุมกำกับ และติดตามประเมินผลการปฏิบัติหน้าที่ของฝ่ายสิ่งแวดล้อมและ</t>
    </r>
  </si>
  <si>
    <t>สุขาภิบาล ให้เป็นไปอย่างมีประสิทธิภาพ ตรงตามวัตถุประสงค์ และสอดคล้องกับนโยบายของผู้บริหาร สนับสนุนการบริหารจัดการของ</t>
  </si>
  <si>
    <t>ฝ่ายในส่วนที่เกี่ยวข้องกับงานธุรการทั่วไป ใบอนุญาตและหนังสือรับรองการแจ้งตาม พรบ.การสาธารณสุขและกฎหมายที่เกี่ยวข้อง รวมถึง</t>
  </si>
  <si>
    <t>การจดทะเบียนสุนัขและออกบัตรประจำตัวสัตว์เลี้ยง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</si>
  <si>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ประชาชนได้บริโภคอาหารปรุงสำเร็จที่ปลอดภัยปราศจากการปนเปื้อนสารเคมีอันตรายและเชื้อโรคในระบบ</t>
    </r>
  </si>
  <si>
    <t xml:space="preserve">ทางเดินอาหาร สถานที่ประกอบอาหารได้มาตรฐานผ่านเกณฑ์ด้านสุขาภิบาลอาหาร ผู้สัมผัสอาหารมีจิตสำนึกในการประกอบ ปรุง </t>
  </si>
  <si>
    <t>และจำหน่ายอาหารที่ถูกสุขลักษณะ ผู้บริโภคมีความรู้ความเข้าใจในการเลือกซื้ออาหารให้ถูกสุขลักษณะ ลดความเสี่ยงภัยอันตราย</t>
  </si>
  <si>
    <t>ที่เกิดจากสารเคมีและวัตถุอันตราย ประชาชนมีสุขอนามัยที่ดีปลอดภัยจากโรคและสิ่งคุกคามที่เป็นอันตรายต่อสุขภาพอันเกิดจาก</t>
  </si>
  <si>
    <t>ปัจจัยด้านสิ่งแวดล้อม คุ้มครองผู้บริโภคในเรื่องสลากอาหาร เครื่องชั่ง ตวง วัด สถานที่จำหน่ายแอลกอฮอล์และบุหรี่ ป้องกันการแพร่</t>
  </si>
  <si>
    <t>โรคพิษสุนัขบ้า อันเกิดจากการเลี้ยงสัตว์ ปล่อยสัตว์ออกนอกสถานที่เลี้ยง รวมทั้งปัญหาคุณภาพน้ำในแหล่งน้ำสาธารณะและประสานงาน</t>
  </si>
  <si>
    <t>กับหน่วยงานที่เกี่ยวข้องในการดำเนินการแก้ไขปัญหาในแต่ละพื้นที่</t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</si>
  <si>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ออก/ต่อใบอนุญาต, ลงพื้นที่ตรวจ/ระงับเหตุรับแจ้ง, ลงพื้นที่ตรวจตามแผน, ส่งเสริมความรู้ผู้สัมผัสอาหาร, ดำเนินการ</t>
    </r>
  </si>
  <si>
    <t>บังคับใช้กฎหมายสาธารณสุขและสิ่งแวดล้อม</t>
  </si>
  <si>
    <t>ของกรุงเทพมหานคร มีบริการที่เป็นมิตร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</si>
  <si>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เพื่อลดความเสี่ยงในการแพร่โรค เหตุเดือดร้อนรำคาญ และความไม่ปลอดภัยที่เกิดจากแมลงและสัตว์นำโรค รวมทั้งให้</t>
    </r>
  </si>
  <si>
    <t xml:space="preserve">ประชาชนรู้จักป้องกันตนเองและหลีกเลี่ยงปัจจัยเสี่ยงที่จะเกิดโรคติดต่อตามฤดูกาล โรคเอดส์ โรคติดต่อทางเพศสัมพันธ์ วัณโรค ฯลฯ </t>
  </si>
  <si>
    <t>และส่งต่อผู้ติดเชื้อหรือผู้ป่วยเข้าสู่ระบบการรักษา</t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</si>
  <si>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ควบคุมพาหะและแหล่งนำโรค, รณรงค์การกำจัดและควบคุมลูกน้ำยุงลาย, รณรงค์ป้องกันโรคติดต่อตามฤดูกาล,  </t>
    </r>
  </si>
  <si>
    <t>ประสานการฉีดวัคซีน/ทำหมัน/จับสุนัข, ป้องกันและแก้ไขปัญหาโรคเอดส์ วัณโรค และโรคติดต่อทางเพศสัมพันธ์, อำนวยการและ</t>
  </si>
  <si>
    <t>บริหารงานทั่วไป, ควบคุมการใช้ยานพาหนะ</t>
  </si>
  <si>
    <t xml:space="preserve">ร้อยละของพนักงานในสถานประกอบการ  </t>
  </si>
  <si>
    <t>หรือนักเรียน/นักศึกษา หรือบุคคลทั่วไป</t>
  </si>
  <si>
    <t>มีความรู้ด้านการป้องกันโรคเอดส์</t>
  </si>
  <si>
    <t>และโรคติดต่อทางเพศสัมพันธ์</t>
  </si>
  <si>
    <t>ร้อยละของชุมชนที่มีค่าดัชนีลูกน้ำยุงลาย</t>
  </si>
  <si>
    <t>อยู่ในเกณฑ์ที่กำหนด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</si>
  <si>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เพื่อกำหนดทิศทางในการบริหารงาน ควบคุมกำกับ และติดตามประเมินผลการปฏิบัติหน้าที่ของฝ่ายการศึกษาให้เป็นไป</t>
    </r>
  </si>
  <si>
    <t>อย่างมีประสิทธิภาพ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</t>
  </si>
  <si>
    <t>กับงานด้านธุรการ ตลอดจนเพื่อให้การดำเนินงานของสถานศึกษามีคุณภาพได้มาตรฐานสอดคล้องกันนโยบายผู้บริหาร และเด็กที่มีอายุ</t>
  </si>
  <si>
    <t>ครบเกณฑ์ทุกคนเข้ารับการศึกษาตามที่กฎหมายกำหนด</t>
  </si>
  <si>
    <r>
      <rPr>
        <b/>
        <sz val="12"/>
        <color theme="1"/>
        <rFont val="TH Sarabun New"/>
        <family val="2"/>
      </rPr>
      <t>กิจกรรมหลัก :</t>
    </r>
    <r>
      <rPr>
        <sz val="12"/>
        <color theme="1"/>
        <rFont val="TH Sarabun New"/>
        <family val="2"/>
      </rPr>
      <t xml:space="preserve"> อำนวยการและบริหารงานทั่วไป, ควบคุมการใช้ยานพาหนะ, บริหารการศึกษา ได้แก่ การตรวจเยี่ยมสถานศึกษา การจัด</t>
    </r>
  </si>
  <si>
    <t>ประชุมผู้บริหารสถานศึกษา จัดประชุมครู จัดทำทะเบียนเด็กครบเกณฑ์ ติดตามเด็กครบเกณฑ์ให้เข้ารับการศึกษา และจัดหาสถานศึกษา</t>
  </si>
  <si>
    <t xml:space="preserve">ให้แก่เด็กครบเกณฑ์ ดำเนินการเรื่องร้องทุกข์ </t>
  </si>
  <si>
    <t>ร้อยละความสำเร็จในการตอบ</t>
  </si>
  <si>
    <t>ข้อร้องเรียน/ร้องทุกข์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</si>
  <si>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เพื่อให้นักเรียนทุกคนได้รับการสอนที่ได้มาตรฐานตามหลักสูตรที่สถานศึกษากำหนด อันเป็นการสนับสนุนให้นักเรียน </t>
    </r>
  </si>
  <si>
    <t>นำศักยภาพที่มีอยู่มาใช้ได้อย่างเต็มความสามารถและประสบความสำเร็จตามเกณฑ์การศึกษาที่ตั้งไว้ เพื่อพัฒนา ติดตามและประเมินผล</t>
  </si>
  <si>
    <t>หลักสูตรและเทคนิคการสอน ทั้งที่มีอยู่แล้วและที่ปรับปรุงใหม่ให้สามารถบรรลุมาตรฐานการศึกษาที่กำหนดไว้ เพื่อให้นักเรียนได้รับการ</t>
  </si>
  <si>
    <t>ช่วยเหลือทางสวัสดิการตามความจำเป็นและได้ทำกิจกรรมเสริมหลักสูตร ซึ่งเป็นการช่วยให้นักเรียนสามารถพัฒนาทางสังคมและจิตใจ</t>
  </si>
  <si>
    <t>ตามมาตรฐานการศึกษาที่กำหนดไว้ เพื่อบำรุงรักษาสถานศึกษาให้อยู่ในสภาพที่ปลอดภัยและใช้งานได้อย่างเต็มประสิทธิภาพ</t>
  </si>
  <si>
    <t>ร้อยละความสำเร็จของนักเรียนในสังกัด</t>
  </si>
  <si>
    <t>กรุงเทพมหานครมีผลสัมฤทธิ์ทางการเรียน</t>
  </si>
  <si>
    <t>ตามที่สถานศึกษากำหนดในระดับผ่าน</t>
  </si>
  <si>
    <t>ขึ้นไป</t>
  </si>
  <si>
    <t>ร้อยละความสำเร็จของนักเรียนสามารถ</t>
  </si>
  <si>
    <t>สื่อสารภาษาอังกฤษขั้นพื้นฐานได้</t>
  </si>
  <si>
    <t>ร้อยละความสำเร็จของนักเรียนที่มีทักษะ</t>
  </si>
  <si>
    <t>ในการเอาตัวรอดจากอุบัติเหตุทางน้ำ</t>
  </si>
  <si>
    <t xml:space="preserve">             งานครัว และงานสวน ค่าวัสดุอุปกรณ์คอมพิวเตอร์ ฯลฯ</t>
  </si>
  <si>
    <t>05104-1</t>
  </si>
  <si>
    <t>พัดลมโคจรแบบติดเพดาน ขนาด 18 นิ้ว 8 ตัว</t>
  </si>
  <si>
    <t>ขนาดไม่น้อยกว่า 19 นิ้ว) พร้อมโปรแกรมระบบ</t>
  </si>
  <si>
    <t>ปฏิบัติการ (OS) แบบ OEM ที่มีลิขสิทธิ์ถูกต้อง</t>
  </si>
  <si>
    <t>ตามกฎหมาย 3 เครื่อง</t>
  </si>
  <si>
    <t>05109-1</t>
  </si>
  <si>
    <t>ตู้เหล็ก แบบ 4 ลิ้นชัก 9 ตู้</t>
  </si>
  <si>
    <t>05198-1</t>
  </si>
  <si>
    <t>05198-2</t>
  </si>
  <si>
    <t>เก้าอี้โครงเหล็กบุนวม 50 ตัว</t>
  </si>
  <si>
    <t>ตามกฎหมาย 2 เครื่อง</t>
  </si>
  <si>
    <t>ตู้เหล็ก แบบ 2 บาน 7 ตู้</t>
  </si>
  <si>
    <t>05108-1</t>
  </si>
  <si>
    <t>ค่าอาหารทำการนอกเวลา</t>
  </si>
  <si>
    <t>ค่าจ้างเหมาบริการเป็นรายบุคคล ค่าซ่อมแซมครุภัณฑ์</t>
  </si>
  <si>
    <t>ค่าวัสดุสำนักงาน ค่าวัสดุอุปกรณ์คอมพิวเตอร์ ฯลฯ</t>
  </si>
  <si>
    <t xml:space="preserve">ส่วนใหญ่เป็นค่าชุดแต่งกายเจ้าหน้าที่ปฏิบัติงานบริการประชาชน </t>
  </si>
  <si>
    <t xml:space="preserve">(OS) แบบ OEM ที่มีลิขสิทธิ์ถูกต้องตามกฎหมาย </t>
  </si>
  <si>
    <t>6 เครื่อง</t>
  </si>
  <si>
    <t>ม่านปรับแสงพร้อมติดตั้ง 13 ชุด</t>
  </si>
  <si>
    <t>ตู้เก็บเอกสารบานเลื่อนกระจก ขนาดไม่น้อยกว่า</t>
  </si>
  <si>
    <t>80 x 40.7 x 88 ซม. 1 ตู้</t>
  </si>
  <si>
    <t xml:space="preserve">      ค่าจ้างเหมาบริการเป็นรายบุคคล ค่าธรรมเนียมในการ</t>
  </si>
  <si>
    <t xml:space="preserve">      ตรวจสอบกรรมสิทธิ์และสิทธิครอบครองในอสังหาริมทรัพย์</t>
  </si>
  <si>
    <t xml:space="preserve">      ค่าซ่อมแซมยานพาหนะ ค่าซ่อมแซมครุภัณฑ์</t>
  </si>
  <si>
    <t xml:space="preserve">      ค่าวัสดุอุปกรณ์คอมพิวเตอร์ ค่าวัสดุสำนักงาน</t>
  </si>
  <si>
    <t>ค่าซ่อมแซมยานพาหนะ ค่าซ่อมแซมครุภัณฑ์</t>
  </si>
  <si>
    <t xml:space="preserve">ส่วนใหญ่เป็นค่าเครื่องแบบชุดปฏิบัติงาน ค่าเครื่องแต่งกาย </t>
  </si>
  <si>
    <t>ค่าวัสดุสำนักงาน ฯลฯ</t>
  </si>
  <si>
    <t>05199-1</t>
  </si>
  <si>
    <t>11.5 นิ้ว 2 เครื่อง</t>
  </si>
  <si>
    <t>05199-2</t>
  </si>
  <si>
    <t>เครื่องตัดแต่งพุ่มไม้ ขนาด 22 นิ้ว 1 เครื่อง</t>
  </si>
  <si>
    <t>เครื่องเจาะดิน พร้อมดอกสว่านขุดดิน ขนาด 6 นิ้ว</t>
  </si>
  <si>
    <t xml:space="preserve">     ค่าวัสดุอุปกรณ์คอมพิวเตอร์ ค่าวัสดุสำนักงาน</t>
  </si>
  <si>
    <t xml:space="preserve">     ค่าวัสดุยานพาหนะ ค่าเครื่องแต่งกาย</t>
  </si>
  <si>
    <t>8 เครื่อง</t>
  </si>
  <si>
    <t>ม่านปรับแสงพร้อมติดตั้ง 14 ชุด</t>
  </si>
  <si>
    <t xml:space="preserve">ชุดปฏิบัติงานเทศกิจกรุงเทพมหานคร </t>
  </si>
  <si>
    <t>ค่าเครื่องแบบพนักงานเทศกิจ ค่าวัสดุยานพาหนะ</t>
  </si>
  <si>
    <t xml:space="preserve">เครื่องคอมพิวเตอร์ สำหรับงานประมวลผล แบบที่ 1 </t>
  </si>
  <si>
    <t xml:space="preserve">(จอแสดงภาพขนาดไม่น้อยกว่า 19 นิ้ว) พร้อมโปรแกรม </t>
  </si>
  <si>
    <t xml:space="preserve">ระบบปฏิบัติการ (OS) แบบ OEM ที่มีลิขสิทธิ์ถูกต้อง </t>
  </si>
  <si>
    <t>ค่าซ่อมแซมถนน ตรอก ซอย สะพาน และสิ่งสาธารณประโยชน์</t>
  </si>
  <si>
    <t>ค่าซ่อมแซมไฟฟ้าสาธารณะ ค่าซ่อมแซมยานพาหนะ</t>
  </si>
  <si>
    <t xml:space="preserve">ค่าวัสดุสำหรับหน่วยบริการเร่งด่วนกรุงเทพมหานคร BEST </t>
  </si>
  <si>
    <t xml:space="preserve">ค่าวัสดุก่อสร้าง ค่าวัสดุยานพาหนะ </t>
  </si>
  <si>
    <t>ตู้ล็อคเกอร์บานเปิด 9 ประตู 3 ตู้</t>
  </si>
  <si>
    <t>โครงการก่อสร้างเขื่อน ค.ส.ล. (ดาดท้องคลอง) คลองวัดดอกไม้</t>
  </si>
  <si>
    <t>05314-1</t>
  </si>
  <si>
    <t>ขุดลอกคลองใหม่</t>
  </si>
  <si>
    <t>- เพื่อให้สามารถระบายน้ำในคลองวัดดอกไม้</t>
  </si>
  <si>
    <t xml:space="preserve">- เพื่อเพิ่มประสิทธิภาพการระบายน้ำได้อย่าง </t>
  </si>
  <si>
    <t xml:space="preserve">  เต็มประสิทธิภาพ และป้องกันการรุกล้ำเขต</t>
  </si>
  <si>
    <t xml:space="preserve">  คลองสาธารณะ</t>
  </si>
  <si>
    <t>ระยะเวลาดำเนินการ 2 ปี (2568-2569)</t>
  </si>
  <si>
    <t xml:space="preserve">  คลองวัดดอกไม้ ได้อย่างมีประสิทธิภาพ</t>
  </si>
  <si>
    <t xml:space="preserve">  830 ม.</t>
  </si>
  <si>
    <t xml:space="preserve">  ยาวประมาณ 830 ม.</t>
  </si>
  <si>
    <t>- งานสะพานข้ามเขื่อน ตามแบบ ขยว.7/2568</t>
  </si>
  <si>
    <t>- ติดตั้งเสาเหล็กกัลวาไนซ์ ชนิดกลม ขนาด 3 นิ้ว</t>
  </si>
  <si>
    <t xml:space="preserve">  สูง 3 เมตร พร้อมโคมไฟ จำนวน 34 ชุด</t>
  </si>
  <si>
    <t>- งานนั่งร้านปั้นจั่น ยาวประมาณ 830 ม.</t>
  </si>
  <si>
    <t>จากซอยสาธุประดิษฐ์ 34 แยก 11 ถึงสุดปลายคลองวัดดอกไม้</t>
  </si>
  <si>
    <t>ปี 2568 ตั้งงบประมาณ</t>
  </si>
  <si>
    <t xml:space="preserve">ปี 2569 ตั้งงบประมาณ  </t>
  </si>
  <si>
    <t xml:space="preserve"> </t>
  </si>
  <si>
    <t xml:space="preserve">1.2 ค่าใช้สอย    </t>
  </si>
  <si>
    <t xml:space="preserve">1.1 ค่าตอบแทน    </t>
  </si>
  <si>
    <t xml:space="preserve">      ค่ารับรอง</t>
  </si>
  <si>
    <t xml:space="preserve">1.3 ค่าวัสดุ    </t>
  </si>
  <si>
    <t xml:space="preserve">      ค่าวัสดุสำนักงาน ค่าวัสดุอุปกรณ์คอมพิวเตอร์</t>
  </si>
  <si>
    <t xml:space="preserve">  ที่มีความเชี่ยวชาญด้านการกีฬาและนันทนาการ ฯลฯ</t>
  </si>
  <si>
    <t xml:space="preserve">  การประชุมของคณะกรรมการชุมชน ค่าตอบแทนผู้นำกิจกรรม</t>
  </si>
  <si>
    <t xml:space="preserve">  ส่วนใหญ่เป็นค่าอาหารกลางวันและค่าอาหารเสริม (นม)  </t>
  </si>
  <si>
    <t xml:space="preserve">  คณะกรรมการชุมชน ฯลฯ</t>
  </si>
  <si>
    <t xml:space="preserve">  ค่าวัสดุอุปกรณ์การเรียนการสอน ค่าชุดปฏิบัติงาน-</t>
  </si>
  <si>
    <t>ค่าใช้จ่ายในการจัดสวัสดิการ การสงเคราะห์ช่วยเหลือเด็ก</t>
  </si>
  <si>
    <t>สตรี ครอบครัว ผู้ด้อยโอกาส ผู้สูงอายุ และคนพิการ</t>
  </si>
  <si>
    <t xml:space="preserve">     ค่าวัสดุสำนักงาน ค่าวัสดุยานพาหนะ ค่าวัสดุอุปกรณ์-</t>
  </si>
  <si>
    <t xml:space="preserve">     คอมพิวเตอร์ ค่าเครื่องแต่งกาย</t>
  </si>
  <si>
    <t>ม่านปรับแสงพร้อมติดตั้ง 6 ชุด</t>
  </si>
  <si>
    <t xml:space="preserve">ค่าจ้างเหมาบริการเป็นรายบุคคล </t>
  </si>
  <si>
    <t xml:space="preserve">  ค่าวัสดุสำนักงาน ค่าวัสดุยานพาหนะ </t>
  </si>
  <si>
    <t xml:space="preserve">  ค่าวัสดุอุปกรณ์คอมพิวเตอร์ ค่าเครื่องแต่งกาย</t>
  </si>
  <si>
    <t xml:space="preserve">  ส่วนใหญ่เป็นค่าชุดลูกเสือ/เนตรนารี/ยุวกาชาด/</t>
  </si>
  <si>
    <t xml:space="preserve">  ชุดนอนอนุบาล/ชุดพละ ค่าวัสดุ อุปกรณ์ เครื่องใช้ส่วนตัวเครื่องแบบนักเรียน ฯลฯ</t>
  </si>
  <si>
    <t xml:space="preserve">  ของเด็กอนุบาล ค่าเครื่องหมายสัญลักษณ์ของสถานศึกษาองแบบนักเรียน ฯลฯ</t>
  </si>
  <si>
    <t xml:space="preserve">  สังกัดกรุงเทพมหานคร ฯลฯ</t>
  </si>
  <si>
    <t>7 เครื่อง</t>
  </si>
  <si>
    <t>05105-6</t>
  </si>
  <si>
    <t>เครื่องสำรองไฟฟ้า ขนาด 800 VA 45 เครื่อง</t>
  </si>
  <si>
    <t>05131-11</t>
  </si>
  <si>
    <t>ขนาด 55 นิ้ว 13 เครื่อง</t>
  </si>
  <si>
    <t>เต้นท์ทรงปิรามิด ขนาด 3 x 3 เมตร 17 หลัง</t>
  </si>
  <si>
    <t>05120-3</t>
  </si>
  <si>
    <t>รถเข็นอเนกประสงค์ ขนาดไม่น้อยกว่า 90 x 60 ซม. 1 คัน</t>
  </si>
  <si>
    <t>05136-12</t>
  </si>
  <si>
    <t>เครื่องดูดควันสแตนเลส 1 ชุด</t>
  </si>
  <si>
    <t>05198-5</t>
  </si>
  <si>
    <t>05147-2</t>
  </si>
  <si>
    <t>โต๊ะอเนกประสงค์ 25 ตัว</t>
  </si>
  <si>
    <t xml:space="preserve">เก้าอี้โครงเหล็กบุนวม 180 ตัว </t>
  </si>
  <si>
    <t>05131-3</t>
  </si>
  <si>
    <t>ขนาด 55 นิ้ว 18 เครื่อง</t>
  </si>
  <si>
    <t>โต๊ะเรียนและเก้าอี้เรียน ระดับ 6 58 ชุด</t>
  </si>
  <si>
    <t>- ปรับปรุงห้องน้ำใต้บ้านพักภารโรง จำนวน 2 แห่ง</t>
  </si>
  <si>
    <t>- ปรับปรุงพื้นบริเวณรอบหลังคาคลุมสนาม</t>
  </si>
  <si>
    <t xml:space="preserve">  เนื้อที่ประมาณ 880 ตร.ม.</t>
  </si>
  <si>
    <t>- ปรับปรุงบริเวณฐานพระ จำนวน 1 แห่ง</t>
  </si>
  <si>
    <t xml:space="preserve">- ติดตั้งหลังคาโครงเหล็กมุงเมทัลชีท </t>
  </si>
  <si>
    <t xml:space="preserve">  สนามเปตอง ตามแบบ ขยว.2/2568</t>
  </si>
  <si>
    <t xml:space="preserve">  ยาวประมาณ 28 ม.</t>
  </si>
  <si>
    <t>- ปูกระเบื้องทางเท้าบริเวณข้างสนามเปตอง</t>
  </si>
  <si>
    <t xml:space="preserve">  เนื้อที่ประมาณ 130 ตร.ม.</t>
  </si>
  <si>
    <t>- ติดตั้งฝารางระบายน้ำรูปตัวยู ยาวประมาณ 34 ม.</t>
  </si>
  <si>
    <t>- ปรับปรุงห้องประชุมประดู่ทอง จำนวน 1 แห่ง</t>
  </si>
  <si>
    <t>- ปรับปรุงพื้นสนาม เนื้อที่ประมาณ 518 ตร.ม.</t>
  </si>
  <si>
    <t xml:space="preserve">  - ทาสีพื้นสนามด้วยโพลียูรีเทรน หนา 2 มม. </t>
  </si>
  <si>
    <t xml:space="preserve">  - ทากันซึม หนา 2 มม. เนื้อที่ประมาณ 518 ตร.ม. </t>
  </si>
  <si>
    <t xml:space="preserve">    พร้อมบล็อคความชื้น หนา 2 มม. เนื้อที่ประมาณ</t>
  </si>
  <si>
    <t xml:space="preserve">    518 ตร.ม.</t>
  </si>
  <si>
    <t>ปรับปรุงโรงเรียนวัดช่องลม</t>
  </si>
  <si>
    <t>- ปูกระเบื้องพื้นห้องเรียนอนุบาล อาคารเรียน 1</t>
  </si>
  <si>
    <t xml:space="preserve">  </t>
  </si>
  <si>
    <t xml:space="preserve">  เนื้อที่ประมาณ 45 ตร.ม.</t>
  </si>
  <si>
    <t>- ขัดพื้นหินขัดบริเวณทางเดิน อาคารเรียน 1,2 และ 3</t>
  </si>
  <si>
    <t xml:space="preserve">  เนื้อที่ประมาณ 1,298 ตร.ม.</t>
  </si>
  <si>
    <t>- ปรับปรุงพื้นห้องสมุด อาคารเรียน 2 ชั้น 2</t>
  </si>
  <si>
    <t>- ปรับปรุงระบบท่อห้องน้ำชานพักบันได</t>
  </si>
  <si>
    <t xml:space="preserve">  อาคารเรียน 2 จำนวน 3 แห่ง</t>
  </si>
  <si>
    <t>- ปรับปรุงพื้นบริเวณใต้บันได อาคารเรียน 2</t>
  </si>
  <si>
    <t>- ปรับปรุงพื้นบริเวณหน้าอาคารเรียน 2</t>
  </si>
  <si>
    <t xml:space="preserve">  เนื้อที่ประมาณ 101 ตร.ม.</t>
  </si>
  <si>
    <t xml:space="preserve">  ขนาด 2.50 x 11.50 ม. บริเวณข้างอาคารเรียน 3</t>
  </si>
  <si>
    <t>ตามแบบ ขยว.5/2568</t>
  </si>
  <si>
    <t>งบประมาณรายจ่ายประจำปีงบประมาณ พ.ศ. 2568</t>
  </si>
  <si>
    <r>
      <rPr>
        <b/>
        <sz val="12"/>
        <color theme="1"/>
        <rFont val="TH Sarabun New"/>
        <family val="2"/>
      </rPr>
      <t>วัตถุประสงค์ :</t>
    </r>
    <r>
      <rPr>
        <sz val="12"/>
        <color theme="1"/>
        <rFont val="TH Sarabun New"/>
        <family val="2"/>
      </rPr>
      <t xml:space="preserve"> เพื่อให้กรุงเทพมหานครมีการพัฒนาระบบบัญชี จัดทำบัญชีและรายงานการเงินการคลัง และรายงานผลการดำเนินงาน </t>
    </r>
  </si>
  <si>
    <t>ภาครัฐ ตามมาตรฐานการบัญชีภาครัฐของไทย ให้บริการประมวล วิเคราะห์ และสังเคราะห์ข้อมูลการเงินการคลังงบประมาณ เพื่อประกอบ</t>
  </si>
  <si>
    <t xml:space="preserve">การวางแผนและตัดสินใจของคณะผู้บริหารและส่วนราชการต่าง ๆ โดยจัดให้มีการรับเงินและจ่ายเงินจากคลัง จัดทำและบริหารงบประมาณ </t>
  </si>
  <si>
    <t xml:space="preserve">  ค่าไฟฟ้าสำนักงานเขต ค่าน้ำประปาสำนักงานเขต  ค่าโทรศัพท์เคลื่อนที่</t>
  </si>
  <si>
    <t>ลูกจ้างประจำ (13)</t>
  </si>
  <si>
    <t>ลูกจ้างชั่วคราว (3)</t>
  </si>
  <si>
    <t>ลูกจ้างประจำ (-)</t>
  </si>
  <si>
    <t>ลูกจ้างประจำ (295)</t>
  </si>
  <si>
    <t>ลูกจ้างชั่วคราว (223)</t>
  </si>
  <si>
    <t>ลูกจ้างชั่วคราว (9)</t>
  </si>
  <si>
    <t>ลูกจ้างประจำ (24)</t>
  </si>
  <si>
    <t>ลูกจ้างประจำ (3)</t>
  </si>
  <si>
    <t>ลูกจ้างชั่วคราว (18)</t>
  </si>
  <si>
    <t xml:space="preserve">ต้องการของประชาชนผู้รับบริการเฝ้าระวัง ตรวจตราและแก้ไขจุดเสี่ยงภัยที่อาจเกิดอันตรายกับประชาชน </t>
  </si>
  <si>
    <t xml:space="preserve">ส่งเสริมให้เกิดการคัดแยกขยะมูลฝอยที่แหล่งกำเนิดเป็นการจัดการขยะตั้งแต่ต้นทางให้เกิดการลดปริมาณขยะ </t>
  </si>
  <si>
    <t xml:space="preserve">และใช้ทรัพยากรอย่างคุ้มค่า ปรับปรุง และฟื้นฟูแหล่งท่องเที่ยวในพื้นที่เขต และจัดกิจกรรมส่งเสริมการท่องเที่ยว </t>
  </si>
  <si>
    <t xml:space="preserve">ทางน้ำ และทางระบายน้ำ การจัดให้มีและควบคุมตลาด ท่าเทียบเรือ ท่าข้าม และที่จอดรถ การสาธารณูปโภค </t>
  </si>
  <si>
    <t>และการก่อสร้างอื่น ๆ การสาธารณูปการ การส่งเสริม  และการประกอบอาชีพการส่งเสริมการลงทุน การส่งเสริม</t>
  </si>
  <si>
    <t>การท่องเที่ยว การจัดการศึกษา การพัฒนาคุณภาพชีวิต การบำรุงรักษาศิลปะ จารีตประเพณี ภูมิปัญญาท้องถิ่น</t>
  </si>
  <si>
    <t>และวัฒนธรรมอันดีของท้องถิ่น การจัดให้มีพิพิธภัณฑ์ การปรับปรุงแหล่งชุมชนแออัด และการจัดการเกี่ยวกับ</t>
  </si>
  <si>
    <t xml:space="preserve">ที่อยู่อาศัย การจัดให้มีและบำรุงรักษาสถานที่พักผ่อนหย่อนใจ การส่งเสริมกีฬา การออกกำลังกายเพื่อสุขภาพ </t>
  </si>
  <si>
    <t xml:space="preserve">การส่งเสริมประชาธิปไตยความเสมอภาค และสิทธิเสรีภาพของประชาชน การส่งเสริมการมีส่วนร่วมของราษฎร </t>
  </si>
  <si>
    <t xml:space="preserve">การรักษาความสะอาดและความเป็นระเบียบเรียบร้อย และการอนามัย โรงมหรสพ และสาธารณสถานอื่น ๆ </t>
  </si>
  <si>
    <t>การคุ้มครอง ดูแลบำรุงรักษาและการใช้ประโยชน์ที่ดิน การจัดเก็บรายได้ การบังคับการให้เป็นไปตามข้อบัญญัติ</t>
  </si>
  <si>
    <t>กรุงเทพมหานคร หรือกฎหมายอื่นที่กำหนดให้เป็นอำนาจหน้าที่ของกรุงเทพมหานคร</t>
  </si>
  <si>
    <t xml:space="preserve">          สำนักงานเขตยานนาวา  มีพันธกิจหลักในการพัฒนาปรับปรุงการให้บริการของหน่วยงานให้ตรงตามความ</t>
  </si>
  <si>
    <t xml:space="preserve">          สำนักงานเขตยานนาวา  มีอำนาจหน้าที่เกี่ยวกับการปกครอง การทะเบียน การจัดให้มีและบำรุงรักษาทางบก  </t>
  </si>
  <si>
    <t xml:space="preserve">  ค่าโทรศัพท์สำนักงานเขต ค่าไปรษณีย์</t>
  </si>
  <si>
    <t xml:space="preserve">     ส่วนใหญ่เป็นค่าวัสดุสำนักงาน ค่าเครื่องแต่งกาย </t>
  </si>
  <si>
    <t xml:space="preserve">     ค่าวัสดุยานพาหนะ ฯลฯ</t>
  </si>
  <si>
    <t xml:space="preserve">- สร้างราวเหล็กกันตก ตามแบบ R.15/1 </t>
  </si>
  <si>
    <t xml:space="preserve">- ขุดลอกคลองใหม่จากถนนพระรามที่ 3 ถึงถนนวงแหวนอุตสาหกรรม </t>
  </si>
  <si>
    <t xml:space="preserve">  ท้องคลองเดิมถึงระดับขุดลอกเฉลี่ย 1.20 ม. ระดับขุดลอก </t>
  </si>
  <si>
    <t xml:space="preserve">  -1.50 ม. รทก. ขุดลอกโดยแรงงานคนลำเลียงใส่รถบรรทุก</t>
  </si>
  <si>
    <t xml:space="preserve">  ไปทิ้งระยะไกล ปริมาณดินที่ขุดลอก 3,600 ลบ.ม.</t>
  </si>
  <si>
    <t>ค่าใช้จ่ายโครงการเล่นน้ำได้ ว่ายน้ำเป็น</t>
  </si>
  <si>
    <t xml:space="preserve">  จากซอยสาธุประดิษฐ์ 34 แยก 11 ถึงสุดปลาย</t>
  </si>
  <si>
    <t xml:space="preserve">  - ขูดลอกสีพื้นสนามเดิม เนื้อที่ประมาณ 518 ตร.ม. </t>
  </si>
  <si>
    <t>- ปรับปรุงรั้วรอบโรงเรียน จำนวน 1 แห่ง</t>
  </si>
  <si>
    <t>เลื่อยโซ่ยนต์ ความยาวแผ่นบังคับโซ่ไม่น้อยกว่า</t>
  </si>
  <si>
    <t xml:space="preserve">0413045-67-02   </t>
  </si>
  <si>
    <t>1300015-68-03</t>
  </si>
  <si>
    <t>ค่าใช้จ่ายในการบูรณาการความร่วมมือในการพัฒนาประสิทธิภาพ</t>
  </si>
  <si>
    <t>การแก้ไขปัญหาโรคไข้เลือดออกในพื้นที่กรุงเทพมหานคร</t>
  </si>
  <si>
    <t xml:space="preserve">  ขนาด 1.60 x 28 ม. พร้อมที่นั่ง บริเวณข้าง</t>
  </si>
  <si>
    <t>- ครุภัณฑ์</t>
  </si>
  <si>
    <t xml:space="preserve">  กว้างประมาณ 2.20 - 6.60 ม. ยาวประมาณ 765 ม. ลึกจากระดับ</t>
  </si>
  <si>
    <t xml:space="preserve">  จากซอยสาธุประดิษฐ์ 58 ถึงสุดระยะคลอง </t>
  </si>
  <si>
    <t xml:space="preserve">  ตามแบบ ขยว.7/2567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</si>
</sst>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5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6"/>
      <color theme="1"/>
      <name val="TH Sarabun New"/>
      <family val="2"/>
    </font>
    <font>
      <sz val="14"/>
      <color theme="1"/>
      <name val="TH Sarabun New"/>
      <family val="2"/>
    </font>
    <font>
      <sz val="14"/>
      <color theme="0" tint="-0.499984740745262"/>
      <name val="TH Sarabun New"/>
      <family val="2"/>
    </font>
    <font>
      <b/>
      <sz val="14"/>
      <color theme="1"/>
      <name val="TH Sarabun New"/>
      <family val="2"/>
    </font>
    <font>
      <b/>
      <sz val="14"/>
      <color theme="0" tint="-0.499984740745262"/>
      <name val="TH Sarabun New"/>
      <family val="2"/>
    </font>
    <font>
      <sz val="16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5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666666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>
      <alignment vertical="top"/>
    </xf>
    <xf numFmtId="0" fontId="3" fillId="0" borderId="0"/>
    <xf numFmtId="0" fontId="2" fillId="0" borderId="0"/>
    <xf numFmtId="0" fontId="5" fillId="0" borderId="0"/>
  </cellStyleXfs>
  <cellXfs count="242">
    <xf numFmtId="0" fontId="0" fillId="0" borderId="0" xfId="0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0" xfId="1" applyNumberFormat="1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12" fillId="0" borderId="4" xfId="0" applyFont="1" applyBorder="1" applyAlignment="1">
      <alignment horizontal="left" vertical="top"/>
    </xf>
    <xf numFmtId="0" fontId="10" fillId="0" borderId="0" xfId="1" applyNumberFormat="1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8" fillId="0" borderId="6" xfId="0" applyFont="1" applyBorder="1" applyAlignment="1">
      <alignment horizontal="center" vertical="center"/>
    </xf>
    <xf numFmtId="187" fontId="8" fillId="0" borderId="6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top"/>
    </xf>
    <xf numFmtId="187" fontId="8" fillId="0" borderId="6" xfId="1" applyNumberFormat="1" applyFont="1" applyBorder="1" applyAlignment="1">
      <alignment horizontal="center" vertical="top"/>
    </xf>
    <xf numFmtId="0" fontId="12" fillId="0" borderId="0" xfId="1" applyNumberFormat="1" applyFont="1" applyBorder="1" applyAlignment="1">
      <alignment horizontal="left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187" fontId="8" fillId="0" borderId="0" xfId="1" applyNumberFormat="1" applyFont="1" applyBorder="1" applyAlignment="1">
      <alignment vertical="top"/>
    </xf>
    <xf numFmtId="187" fontId="8" fillId="0" borderId="0" xfId="1" applyNumberFormat="1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187" fontId="7" fillId="0" borderId="0" xfId="1" applyNumberFormat="1" applyFont="1" applyBorder="1" applyAlignment="1">
      <alignment vertical="top"/>
    </xf>
    <xf numFmtId="187" fontId="7" fillId="0" borderId="0" xfId="1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187" fontId="7" fillId="0" borderId="6" xfId="1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187" fontId="7" fillId="0" borderId="7" xfId="1" applyNumberFormat="1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187" fontId="7" fillId="0" borderId="9" xfId="1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187" fontId="7" fillId="0" borderId="8" xfId="1" applyNumberFormat="1" applyFont="1" applyBorder="1" applyAlignment="1">
      <alignment horizontal="center" vertical="top"/>
    </xf>
    <xf numFmtId="187" fontId="7" fillId="0" borderId="8" xfId="1" applyNumberFormat="1" applyFont="1" applyBorder="1" applyAlignment="1">
      <alignment vertical="top"/>
    </xf>
    <xf numFmtId="187" fontId="7" fillId="0" borderId="9" xfId="1" applyNumberFormat="1" applyFont="1" applyBorder="1" applyAlignment="1">
      <alignment vertical="top"/>
    </xf>
    <xf numFmtId="187" fontId="8" fillId="0" borderId="6" xfId="1" applyNumberFormat="1" applyFont="1" applyBorder="1" applyAlignment="1">
      <alignment vertical="top"/>
    </xf>
    <xf numFmtId="187" fontId="8" fillId="0" borderId="6" xfId="1" applyNumberFormat="1" applyFont="1" applyBorder="1" applyAlignment="1">
      <alignment horizontal="left" vertical="top"/>
    </xf>
    <xf numFmtId="187" fontId="8" fillId="0" borderId="0" xfId="1" applyNumberFormat="1" applyFont="1" applyBorder="1" applyAlignment="1">
      <alignment horizontal="left" vertical="top"/>
    </xf>
    <xf numFmtId="187" fontId="7" fillId="0" borderId="7" xfId="1" applyNumberFormat="1" applyFont="1" applyBorder="1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187" fontId="7" fillId="0" borderId="0" xfId="1" applyNumberFormat="1" applyFont="1" applyBorder="1"/>
    <xf numFmtId="187" fontId="8" fillId="0" borderId="0" xfId="1" applyNumberFormat="1" applyFont="1" applyBorder="1"/>
    <xf numFmtId="187" fontId="7" fillId="0" borderId="0" xfId="1" applyNumberFormat="1" applyFont="1"/>
    <xf numFmtId="0" fontId="14" fillId="0" borderId="0" xfId="0" applyFont="1"/>
    <xf numFmtId="0" fontId="8" fillId="0" borderId="0" xfId="0" applyFont="1" applyAlignment="1">
      <alignment horizontal="left" vertical="top"/>
    </xf>
    <xf numFmtId="187" fontId="7" fillId="0" borderId="6" xfId="1" applyNumberFormat="1" applyFont="1" applyBorder="1" applyAlignment="1">
      <alignment vertical="top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top"/>
    </xf>
    <xf numFmtId="187" fontId="8" fillId="0" borderId="5" xfId="1" applyNumberFormat="1" applyFont="1" applyBorder="1" applyAlignment="1">
      <alignment vertical="top"/>
    </xf>
    <xf numFmtId="187" fontId="8" fillId="0" borderId="5" xfId="1" applyNumberFormat="1" applyFont="1" applyBorder="1" applyAlignment="1">
      <alignment horizontal="center" vertical="top"/>
    </xf>
    <xf numFmtId="187" fontId="8" fillId="0" borderId="5" xfId="1" applyNumberFormat="1" applyFont="1" applyBorder="1" applyAlignment="1">
      <alignment horizontal="left" vertical="top"/>
    </xf>
    <xf numFmtId="187" fontId="8" fillId="0" borderId="8" xfId="1" applyNumberFormat="1" applyFont="1" applyBorder="1" applyAlignment="1">
      <alignment horizontal="center" vertical="top"/>
    </xf>
    <xf numFmtId="187" fontId="8" fillId="0" borderId="9" xfId="1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3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8" fillId="0" borderId="0" xfId="0" applyFont="1"/>
    <xf numFmtId="49" fontId="12" fillId="0" borderId="11" xfId="0" applyNumberFormat="1" applyFont="1" applyBorder="1" applyAlignment="1">
      <alignment horizontal="center" wrapText="1"/>
    </xf>
    <xf numFmtId="49" fontId="10" fillId="0" borderId="13" xfId="0" applyNumberFormat="1" applyFont="1" applyBorder="1" applyAlignment="1">
      <alignment horizontal="left" wrapText="1" indent="2"/>
    </xf>
    <xf numFmtId="49" fontId="10" fillId="0" borderId="14" xfId="0" applyNumberFormat="1" applyFont="1" applyBorder="1" applyAlignment="1">
      <alignment horizontal="left" wrapText="1" indent="2"/>
    </xf>
    <xf numFmtId="49" fontId="10" fillId="0" borderId="15" xfId="0" applyNumberFormat="1" applyFont="1" applyBorder="1" applyAlignment="1">
      <alignment horizontal="center" wrapText="1"/>
    </xf>
    <xf numFmtId="49" fontId="10" fillId="0" borderId="13" xfId="0" applyNumberFormat="1" applyFont="1" applyBorder="1" applyAlignment="1">
      <alignment horizontal="left" wrapText="1" indent="1"/>
    </xf>
    <xf numFmtId="49" fontId="10" fillId="0" borderId="14" xfId="0" applyNumberFormat="1" applyFont="1" applyBorder="1" applyAlignment="1">
      <alignment horizontal="left" wrapText="1" indent="1"/>
    </xf>
    <xf numFmtId="43" fontId="10" fillId="0" borderId="0" xfId="1" applyFont="1" applyBorder="1" applyAlignment="1">
      <alignment vertical="top"/>
    </xf>
    <xf numFmtId="0" fontId="10" fillId="0" borderId="0" xfId="0" applyFont="1" applyAlignment="1">
      <alignment horizontal="center" vertical="top"/>
    </xf>
    <xf numFmtId="187" fontId="10" fillId="0" borderId="0" xfId="1" applyNumberFormat="1" applyFont="1" applyAlignment="1">
      <alignment horizontal="center" vertical="top"/>
    </xf>
    <xf numFmtId="187" fontId="12" fillId="0" borderId="0" xfId="1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187" fontId="10" fillId="0" borderId="1" xfId="1" applyNumberFormat="1" applyFont="1" applyBorder="1" applyAlignment="1">
      <alignment horizontal="center" vertical="top"/>
    </xf>
    <xf numFmtId="187" fontId="10" fillId="0" borderId="1" xfId="1" applyNumberFormat="1" applyFont="1" applyBorder="1" applyAlignment="1">
      <alignment horizontal="right" vertical="top"/>
    </xf>
    <xf numFmtId="187" fontId="12" fillId="0" borderId="1" xfId="1" applyNumberFormat="1" applyFont="1" applyBorder="1" applyAlignment="1">
      <alignment horizontal="center" vertical="top"/>
    </xf>
    <xf numFmtId="187" fontId="16" fillId="0" borderId="0" xfId="1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187" fontId="15" fillId="0" borderId="0" xfId="1" applyNumberFormat="1" applyFont="1" applyAlignment="1">
      <alignment horizontal="center" vertical="top"/>
    </xf>
    <xf numFmtId="187" fontId="16" fillId="0" borderId="1" xfId="1" applyNumberFormat="1" applyFont="1" applyBorder="1" applyAlignment="1">
      <alignment horizontal="center" vertical="top"/>
    </xf>
    <xf numFmtId="187" fontId="15" fillId="0" borderId="1" xfId="1" applyNumberFormat="1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187" fontId="15" fillId="0" borderId="0" xfId="1" applyNumberFormat="1" applyFont="1" applyAlignment="1">
      <alignment horizontal="left" vertical="top"/>
    </xf>
    <xf numFmtId="43" fontId="12" fillId="0" borderId="0" xfId="1" applyFont="1" applyBorder="1" applyAlignment="1">
      <alignment vertical="top"/>
    </xf>
    <xf numFmtId="0" fontId="12" fillId="0" borderId="0" xfId="0" applyFont="1" applyAlignment="1">
      <alignment horizontal="center" vertical="top"/>
    </xf>
    <xf numFmtId="187" fontId="12" fillId="0" borderId="0" xfId="1" applyNumberFormat="1" applyFont="1" applyAlignment="1">
      <alignment horizontal="left" vertical="top"/>
    </xf>
    <xf numFmtId="0" fontId="10" fillId="0" borderId="0" xfId="0" applyFont="1" applyAlignment="1">
      <alignment horizontal="left" vertical="top"/>
    </xf>
    <xf numFmtId="187" fontId="12" fillId="0" borderId="3" xfId="1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187" fontId="10" fillId="0" borderId="0" xfId="1" applyNumberFormat="1" applyFont="1" applyBorder="1" applyAlignment="1">
      <alignment horizontal="center" vertical="top"/>
    </xf>
    <xf numFmtId="187" fontId="12" fillId="0" borderId="0" xfId="1" applyNumberFormat="1" applyFont="1" applyBorder="1" applyAlignment="1">
      <alignment horizontal="center" vertical="top"/>
    </xf>
    <xf numFmtId="187" fontId="10" fillId="0" borderId="0" xfId="1" applyNumberFormat="1" applyFont="1" applyBorder="1"/>
    <xf numFmtId="187" fontId="12" fillId="0" borderId="0" xfId="1" applyNumberFormat="1" applyFont="1" applyBorder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187" fontId="12" fillId="0" borderId="0" xfId="1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2" fillId="0" borderId="0" xfId="0" applyFont="1" applyAlignment="1">
      <alignment wrapText="1"/>
    </xf>
    <xf numFmtId="187" fontId="12" fillId="0" borderId="0" xfId="1" applyNumberFormat="1" applyFont="1" applyBorder="1" applyAlignment="1">
      <alignment wrapText="1"/>
    </xf>
    <xf numFmtId="187" fontId="12" fillId="0" borderId="0" xfId="1" applyNumberFormat="1" applyFont="1" applyBorder="1" applyAlignment="1">
      <alignment horizontal="left" wrapText="1"/>
    </xf>
    <xf numFmtId="0" fontId="12" fillId="0" borderId="0" xfId="0" applyFont="1"/>
    <xf numFmtId="0" fontId="16" fillId="0" borderId="0" xfId="0" applyFont="1" applyAlignment="1">
      <alignment vertical="top" wrapText="1"/>
    </xf>
    <xf numFmtId="187" fontId="16" fillId="0" borderId="0" xfId="1" applyNumberFormat="1" applyFont="1" applyBorder="1" applyAlignment="1">
      <alignment vertical="top" wrapText="1"/>
    </xf>
    <xf numFmtId="187" fontId="15" fillId="0" borderId="0" xfId="1" applyNumberFormat="1" applyFont="1" applyBorder="1" applyAlignment="1">
      <alignment vertical="top" wrapText="1"/>
    </xf>
    <xf numFmtId="43" fontId="6" fillId="0" borderId="0" xfId="1" applyFont="1" applyBorder="1" applyAlignment="1">
      <alignment vertical="top"/>
    </xf>
    <xf numFmtId="43" fontId="17" fillId="0" borderId="0" xfId="1" applyFont="1" applyBorder="1" applyAlignment="1">
      <alignment vertical="top"/>
    </xf>
    <xf numFmtId="187" fontId="6" fillId="0" borderId="0" xfId="1" applyNumberFormat="1" applyFont="1" applyBorder="1" applyAlignment="1">
      <alignment vertical="top"/>
    </xf>
    <xf numFmtId="187" fontId="17" fillId="0" borderId="0" xfId="1" applyNumberFormat="1" applyFont="1" applyBorder="1" applyAlignme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187" fontId="17" fillId="0" borderId="0" xfId="0" applyNumberFormat="1" applyFont="1" applyAlignment="1">
      <alignment horizontal="center"/>
    </xf>
    <xf numFmtId="0" fontId="15" fillId="0" borderId="0" xfId="0" applyFont="1"/>
    <xf numFmtId="0" fontId="12" fillId="0" borderId="0" xfId="0" applyFont="1" applyAlignment="1">
      <alignment horizontal="center" vertical="top" wrapText="1"/>
    </xf>
    <xf numFmtId="187" fontId="12" fillId="0" borderId="0" xfId="1" applyNumberFormat="1" applyFont="1" applyBorder="1" applyAlignment="1">
      <alignment horizontal="center" vertical="top" wrapText="1"/>
    </xf>
    <xf numFmtId="187" fontId="10" fillId="0" borderId="0" xfId="1" applyNumberFormat="1" applyFont="1" applyBorder="1" applyAlignment="1">
      <alignment horizontal="right"/>
    </xf>
    <xf numFmtId="187" fontId="12" fillId="0" borderId="0" xfId="1" applyNumberFormat="1" applyFont="1" applyBorder="1" applyAlignment="1">
      <alignment horizontal="right"/>
    </xf>
    <xf numFmtId="187" fontId="12" fillId="0" borderId="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87" fontId="10" fillId="0" borderId="0" xfId="1" applyNumberFormat="1" applyFont="1" applyBorder="1" applyAlignment="1">
      <alignment horizontal="right" vertical="center"/>
    </xf>
    <xf numFmtId="187" fontId="14" fillId="0" borderId="0" xfId="1" applyNumberFormat="1" applyFont="1" applyBorder="1" applyAlignment="1">
      <alignment horizontal="right"/>
    </xf>
    <xf numFmtId="187" fontId="10" fillId="0" borderId="0" xfId="1" applyNumberFormat="1" applyFont="1"/>
    <xf numFmtId="187" fontId="12" fillId="0" borderId="0" xfId="1" applyNumberFormat="1" applyFont="1"/>
    <xf numFmtId="0" fontId="10" fillId="0" borderId="0" xfId="0" applyFont="1" applyAlignment="1">
      <alignment horizontal="right"/>
    </xf>
    <xf numFmtId="0" fontId="12" fillId="0" borderId="3" xfId="1" applyNumberFormat="1" applyFont="1" applyBorder="1" applyAlignment="1">
      <alignment horizontal="center" vertical="top" wrapText="1"/>
    </xf>
    <xf numFmtId="0" fontId="12" fillId="0" borderId="3" xfId="1" applyNumberFormat="1" applyFont="1" applyBorder="1" applyAlignment="1">
      <alignment horizontal="center" vertical="top"/>
    </xf>
    <xf numFmtId="0" fontId="12" fillId="0" borderId="3" xfId="0" applyFont="1" applyBorder="1"/>
    <xf numFmtId="187" fontId="12" fillId="0" borderId="3" xfId="1" applyNumberFormat="1" applyFont="1" applyBorder="1"/>
    <xf numFmtId="187" fontId="20" fillId="0" borderId="6" xfId="1" applyNumberFormat="1" applyFont="1" applyBorder="1" applyAlignment="1">
      <alignment horizontal="center" vertical="top"/>
    </xf>
    <xf numFmtId="187" fontId="20" fillId="0" borderId="6" xfId="1" applyNumberFormat="1" applyFont="1" applyBorder="1" applyAlignment="1">
      <alignment vertical="top"/>
    </xf>
    <xf numFmtId="187" fontId="20" fillId="0" borderId="6" xfId="1" applyNumberFormat="1" applyFont="1" applyBorder="1" applyAlignment="1">
      <alignment horizontal="left" vertical="top"/>
    </xf>
    <xf numFmtId="0" fontId="15" fillId="0" borderId="0" xfId="0" applyFont="1" applyAlignment="1">
      <alignment horizontal="right" vertical="top"/>
    </xf>
    <xf numFmtId="0" fontId="16" fillId="0" borderId="0" xfId="0" applyFont="1" applyAlignment="1">
      <alignment vertical="top"/>
    </xf>
    <xf numFmtId="49" fontId="15" fillId="0" borderId="0" xfId="0" applyNumberFormat="1" applyFont="1" applyAlignment="1">
      <alignment horizontal="center" vertical="top"/>
    </xf>
    <xf numFmtId="187" fontId="15" fillId="0" borderId="0" xfId="1" applyNumberFormat="1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187" fontId="15" fillId="0" borderId="0" xfId="1" applyNumberFormat="1" applyFont="1" applyBorder="1" applyAlignment="1">
      <alignment horizontal="left" vertical="top"/>
    </xf>
    <xf numFmtId="0" fontId="15" fillId="0" borderId="0" xfId="1" applyNumberFormat="1" applyFont="1" applyBorder="1" applyAlignment="1">
      <alignment horizontal="left" vertical="top"/>
    </xf>
    <xf numFmtId="49" fontId="15" fillId="0" borderId="0" xfId="0" applyNumberFormat="1" applyFont="1" applyAlignment="1">
      <alignment vertical="top"/>
    </xf>
    <xf numFmtId="187" fontId="15" fillId="0" borderId="0" xfId="1" applyNumberFormat="1" applyFont="1" applyBorder="1" applyAlignment="1">
      <alignment vertical="top"/>
    </xf>
    <xf numFmtId="49" fontId="16" fillId="0" borderId="0" xfId="0" quotePrefix="1" applyNumberFormat="1" applyFont="1" applyAlignment="1">
      <alignment vertical="top"/>
    </xf>
    <xf numFmtId="187" fontId="16" fillId="0" borderId="0" xfId="1" applyNumberFormat="1" applyFont="1" applyBorder="1" applyAlignment="1">
      <alignment horizontal="left" vertical="top"/>
    </xf>
    <xf numFmtId="0" fontId="16" fillId="0" borderId="0" xfId="1" applyNumberFormat="1" applyFont="1" applyBorder="1" applyAlignment="1">
      <alignment horizontal="left" vertical="top"/>
    </xf>
    <xf numFmtId="49" fontId="16" fillId="0" borderId="0" xfId="0" quotePrefix="1" applyNumberFormat="1" applyFont="1" applyAlignment="1">
      <alignment horizontal="left" vertical="top"/>
    </xf>
    <xf numFmtId="187" fontId="16" fillId="0" borderId="0" xfId="1" applyNumberFormat="1" applyFont="1" applyBorder="1" applyAlignment="1">
      <alignment vertical="top"/>
    </xf>
    <xf numFmtId="49" fontId="15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15" fillId="0" borderId="0" xfId="0" quotePrefix="1" applyNumberFormat="1" applyFont="1" applyAlignment="1">
      <alignment horizontal="left" vertical="top"/>
    </xf>
    <xf numFmtId="0" fontId="15" fillId="0" borderId="0" xfId="0" applyFont="1" applyAlignment="1">
      <alignment vertical="top" wrapText="1"/>
    </xf>
    <xf numFmtId="187" fontId="15" fillId="0" borderId="0" xfId="0" applyNumberFormat="1" applyFont="1" applyAlignment="1">
      <alignment vertical="top"/>
    </xf>
    <xf numFmtId="187" fontId="15" fillId="0" borderId="0" xfId="0" applyNumberFormat="1" applyFont="1" applyAlignment="1">
      <alignment horizontal="left" vertical="top"/>
    </xf>
    <xf numFmtId="187" fontId="15" fillId="0" borderId="0" xfId="1" applyNumberFormat="1" applyFont="1" applyAlignment="1">
      <alignment vertical="top"/>
    </xf>
    <xf numFmtId="187" fontId="16" fillId="0" borderId="0" xfId="1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right" vertical="top"/>
    </xf>
    <xf numFmtId="49" fontId="16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6" fillId="0" borderId="0" xfId="0" quotePrefix="1" applyFont="1" applyAlignment="1">
      <alignment horizontal="left" vertical="top"/>
    </xf>
    <xf numFmtId="0" fontId="16" fillId="0" borderId="0" xfId="0" quotePrefix="1" applyFont="1" applyAlignment="1">
      <alignment vertical="top"/>
    </xf>
    <xf numFmtId="187" fontId="16" fillId="0" borderId="0" xfId="1" applyNumberFormat="1" applyFont="1" applyAlignment="1">
      <alignment horizontal="left" vertical="top"/>
    </xf>
    <xf numFmtId="49" fontId="21" fillId="0" borderId="0" xfId="0" applyNumberFormat="1" applyFont="1" applyAlignment="1">
      <alignment horizontal="left" textRotation="180"/>
    </xf>
    <xf numFmtId="49" fontId="22" fillId="0" borderId="0" xfId="0" applyNumberFormat="1" applyFont="1" applyAlignment="1">
      <alignment horizontal="left" textRotation="180"/>
    </xf>
    <xf numFmtId="49" fontId="16" fillId="0" borderId="0" xfId="0" applyNumberFormat="1" applyFont="1" applyAlignment="1">
      <alignment vertical="top" wrapText="1"/>
    </xf>
    <xf numFmtId="187" fontId="16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/>
    </xf>
    <xf numFmtId="49" fontId="12" fillId="0" borderId="0" xfId="0" applyNumberFormat="1" applyFont="1"/>
    <xf numFmtId="0" fontId="16" fillId="0" borderId="0" xfId="0" applyFont="1" applyAlignment="1">
      <alignment horizontal="center" vertical="top" wrapText="1"/>
    </xf>
    <xf numFmtId="187" fontId="16" fillId="0" borderId="0" xfId="1" applyNumberFormat="1" applyFont="1" applyBorder="1" applyAlignment="1">
      <alignment horizontal="center" vertical="top" wrapText="1"/>
    </xf>
    <xf numFmtId="49" fontId="10" fillId="0" borderId="0" xfId="0" applyNumberFormat="1" applyFont="1"/>
    <xf numFmtId="187" fontId="16" fillId="0" borderId="0" xfId="1" applyNumberFormat="1" applyFont="1" applyAlignment="1">
      <alignment horizontal="right" vertical="top"/>
    </xf>
    <xf numFmtId="49" fontId="15" fillId="0" borderId="0" xfId="0" applyNumberFormat="1" applyFont="1" applyAlignment="1">
      <alignment vertical="top" wrapText="1"/>
    </xf>
    <xf numFmtId="43" fontId="16" fillId="0" borderId="0" xfId="1" applyFont="1" applyBorder="1" applyAlignment="1">
      <alignment vertical="top"/>
    </xf>
    <xf numFmtId="49" fontId="12" fillId="0" borderId="11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9" fontId="10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center" wrapText="1"/>
    </xf>
    <xf numFmtId="49" fontId="10" fillId="0" borderId="10" xfId="0" applyNumberFormat="1" applyFont="1" applyBorder="1" applyAlignment="1">
      <alignment wrapText="1"/>
    </xf>
    <xf numFmtId="49" fontId="10" fillId="0" borderId="13" xfId="0" applyNumberFormat="1" applyFont="1" applyBorder="1" applyAlignment="1">
      <alignment wrapText="1"/>
    </xf>
    <xf numFmtId="49" fontId="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horizontal="center" wrapText="1"/>
    </xf>
    <xf numFmtId="49" fontId="10" fillId="0" borderId="12" xfId="0" applyNumberFormat="1" applyFont="1" applyBorder="1" applyAlignment="1">
      <alignment wrapText="1"/>
    </xf>
    <xf numFmtId="0" fontId="10" fillId="0" borderId="0" xfId="0" applyFont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2" fillId="0" borderId="1" xfId="0" applyFont="1" applyBorder="1" applyAlignment="1">
      <alignment horizontal="center" vertical="top"/>
    </xf>
    <xf numFmtId="0" fontId="16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12" fillId="0" borderId="4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 indent="2"/>
    </xf>
    <xf numFmtId="0" fontId="16" fillId="0" borderId="0" xfId="0" applyFont="1" applyAlignment="1">
      <alignment horizontal="left" vertical="top" indent="2"/>
    </xf>
    <xf numFmtId="0" fontId="16" fillId="0" borderId="0" xfId="0" quotePrefix="1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/>
    </xf>
    <xf numFmtId="49" fontId="16" fillId="0" borderId="0" xfId="0" quotePrefix="1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 wrapText="1"/>
    </xf>
  </cellXfs>
  <cellStyles count="9">
    <cellStyle name="Comma" xfId="1" builtinId="3"/>
    <cellStyle name="Comma 2 2" xfId="3" xr:uid="{52A0A2B2-B1C8-48EB-BED4-D9A754403DFA}"/>
    <cellStyle name="Comma 3" xfId="4" xr:uid="{4EDEB337-0B31-4D75-B974-8461034D9D98}"/>
    <cellStyle name="Normal" xfId="0" builtinId="0"/>
    <cellStyle name="Normal 2" xfId="7" xr:uid="{18555A5E-AB5D-4F5A-906F-0BBE44CC75BA}"/>
    <cellStyle name="Normal 2 2" xfId="2" xr:uid="{14A71A27-7C98-424A-93E6-FF2BE6D5C097}"/>
    <cellStyle name="Normal 2 3" xfId="8" xr:uid="{9B2A103A-1DB4-4426-BABA-E71FEA2D7BE4}"/>
    <cellStyle name="ปกติ 2" xfId="5" xr:uid="{24A770D1-8EC9-42D8-9FAC-4BD0D2BBDFDD}"/>
    <cellStyle name="ปกติ 2 2" xfId="6" xr:uid="{3637BFFF-5E71-423C-BE8C-84D4D53FA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361949</xdr:colOff>
      <xdr:row>8</xdr:row>
      <xdr:rowOff>0</xdr:rowOff>
    </xdr:from>
    <xdr:to>
      <xdr:col>9</xdr:col>
      <xdr:colOff>638174</xdr:colOff>
      <xdr:row>9</xdr:row>
      <xdr:rowOff>180977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02F14A8-DE8D-5887-CEBF-2207DBAD18AE}"/>
            </a:ext>
          </a:extLst>
        </xdr:cNvPr>
        <xdr:cNvSpPr txBox="1"/>
      </xdr:nvSpPr>
      <xdr:spPr>
        <a:xfrm rot="5400000">
          <a:off x="9163048" y="2619376"/>
          <a:ext cx="466727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neDrive\%23BMA\03_Working_Details\&#3605;&#3633;&#3623;&#3629;&#3618;&#3656;&#3634;&#3591;&#3648;&#3621;&#3656;&#3617;\50330000_&#3626;&#3635;&#3609;&#3633;&#3585;&#3591;&#3634;&#3609;&#3648;&#3586;&#3605;&#3588;&#3621;&#3629;&#3591;&#3648;&#3605;&#3618;_&#3629;&#3633;&#3605;&#3619;&#3634;&#3585;&#3635;&#3621;&#3633;&#3591;&#3649;&#3621;&#3632;&#3626;&#3633;&#3604;&#3626;&#3656;&#3623;&#3609;&#3617;&#3640;&#3656;&#3591;&#3648;&#3609;&#3657;&#3609;&#3612;&#3621;&#3591;&#3634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อัตรากำลัง"/>
      <sheetName val="ตัวชี้วัดกิจกรรม"/>
      <sheetName val="จำนวนเงินรวมตามงาน-โครงการ"/>
      <sheetName val="%_สัดส่วนแผนงาน"/>
      <sheetName val="จำนวนเงินตามสัดส่วนแผนงาน"/>
      <sheetName val="%_สัดส่วนรายการ"/>
      <sheetName val="จำนวนเงินตามสัดส่วนรายการ"/>
      <sheetName val="สรุปเงินตามสัดส่วนรายการ"/>
      <sheetName val="โครงสร้างแผนพัฒนา กทม."/>
      <sheetName val="08_ข้อบัญญัติ-แผนงาน"/>
      <sheetName val="50330000_สำนักงานเขตคลองเตย_อั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สลิปสตรีม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E10B2-B57E-42F5-B48F-7CEF4C563FB8}">
  <dimension ref="A2:H36"/>
  <sheetViews>
    <sheetView zoomScale="120" zoomScaleNormal="120" zoomScaleSheetLayoutView="100" workbookViewId="0">
      <selection activeCell="A15" sqref="A15:D15"/>
    </sheetView>
  </sheetViews>
  <sheetFormatPr defaultColWidth="6.875" defaultRowHeight="23.25" customHeight="1" x14ac:dyDescent="0.45"/>
  <cols>
    <col min="1" max="1" width="61.75" style="78" customWidth="1"/>
    <col min="2" max="3" width="8.75" style="73" customWidth="1"/>
    <col min="4" max="4" width="8.75" style="29" customWidth="1"/>
    <col min="5" max="7" width="10.125" style="29" customWidth="1"/>
    <col min="8" max="8" width="11.125" style="48" bestFit="1" customWidth="1"/>
    <col min="9" max="16384" width="6.875" style="48"/>
  </cols>
  <sheetData>
    <row r="2" spans="1:7" ht="23.25" customHeight="1" x14ac:dyDescent="0.45">
      <c r="A2" s="197" t="s">
        <v>441</v>
      </c>
      <c r="B2" s="197"/>
      <c r="C2" s="197"/>
      <c r="D2" s="197"/>
      <c r="E2" s="67"/>
      <c r="F2" s="67"/>
      <c r="G2" s="67"/>
    </row>
    <row r="3" spans="1:7" ht="23.25" customHeight="1" x14ac:dyDescent="0.45">
      <c r="A3" s="68"/>
      <c r="B3" s="66"/>
      <c r="C3" s="66"/>
      <c r="D3" s="67"/>
      <c r="E3" s="67"/>
      <c r="F3" s="67"/>
      <c r="G3" s="67"/>
    </row>
    <row r="4" spans="1:7" s="70" customFormat="1" ht="24" customHeight="1" x14ac:dyDescent="0.45">
      <c r="A4" s="200" t="s">
        <v>778</v>
      </c>
      <c r="B4" s="200"/>
      <c r="C4" s="200"/>
      <c r="D4" s="200"/>
      <c r="E4" s="69"/>
      <c r="F4" s="69"/>
      <c r="G4" s="69"/>
    </row>
    <row r="5" spans="1:7" s="70" customFormat="1" ht="24" customHeight="1" x14ac:dyDescent="0.45">
      <c r="A5" s="200" t="s">
        <v>766</v>
      </c>
      <c r="B5" s="200"/>
      <c r="C5" s="200"/>
      <c r="D5" s="200"/>
      <c r="E5" s="69"/>
      <c r="F5" s="69"/>
      <c r="G5" s="69"/>
    </row>
    <row r="6" spans="1:7" s="70" customFormat="1" ht="24" customHeight="1" x14ac:dyDescent="0.45">
      <c r="A6" s="200" t="s">
        <v>767</v>
      </c>
      <c r="B6" s="200"/>
      <c r="C6" s="200"/>
      <c r="D6" s="200"/>
      <c r="E6" s="69"/>
      <c r="F6" s="69"/>
      <c r="G6" s="69"/>
    </row>
    <row r="7" spans="1:7" s="70" customFormat="1" ht="24" customHeight="1" x14ac:dyDescent="0.45">
      <c r="A7" s="200" t="s">
        <v>768</v>
      </c>
      <c r="B7" s="200"/>
      <c r="C7" s="200"/>
      <c r="D7" s="200"/>
      <c r="E7" s="69"/>
      <c r="F7" s="69"/>
      <c r="G7" s="69"/>
    </row>
    <row r="8" spans="1:7" s="70" customFormat="1" ht="24" customHeight="1" x14ac:dyDescent="0.45">
      <c r="A8" s="1"/>
      <c r="B8" s="1"/>
      <c r="C8" s="1"/>
      <c r="D8" s="1"/>
      <c r="E8" s="69"/>
      <c r="F8" s="69"/>
      <c r="G8" s="69"/>
    </row>
    <row r="9" spans="1:7" ht="24" customHeight="1" x14ac:dyDescent="0.45">
      <c r="A9" s="200" t="s">
        <v>779</v>
      </c>
      <c r="B9" s="200"/>
      <c r="C9" s="200"/>
      <c r="D9" s="200"/>
      <c r="E9" s="71"/>
      <c r="F9" s="71"/>
      <c r="G9" s="71"/>
    </row>
    <row r="10" spans="1:7" ht="24" customHeight="1" x14ac:dyDescent="0.45">
      <c r="A10" s="200" t="s">
        <v>769</v>
      </c>
      <c r="B10" s="200"/>
      <c r="C10" s="200"/>
      <c r="D10" s="200"/>
      <c r="E10" s="71"/>
      <c r="F10" s="71"/>
      <c r="G10" s="71"/>
    </row>
    <row r="11" spans="1:7" ht="24" customHeight="1" x14ac:dyDescent="0.45">
      <c r="A11" s="200" t="s">
        <v>770</v>
      </c>
      <c r="B11" s="200"/>
      <c r="C11" s="200"/>
      <c r="D11" s="200"/>
      <c r="E11" s="71"/>
      <c r="F11" s="71"/>
      <c r="G11" s="71"/>
    </row>
    <row r="12" spans="1:7" ht="24" customHeight="1" x14ac:dyDescent="0.45">
      <c r="A12" s="200" t="s">
        <v>771</v>
      </c>
      <c r="B12" s="200"/>
      <c r="C12" s="200"/>
      <c r="D12" s="200"/>
      <c r="E12" s="71"/>
      <c r="F12" s="71"/>
      <c r="G12" s="71"/>
    </row>
    <row r="13" spans="1:7" ht="24" customHeight="1" x14ac:dyDescent="0.45">
      <c r="A13" s="200" t="s">
        <v>772</v>
      </c>
      <c r="B13" s="200"/>
      <c r="C13" s="200"/>
      <c r="D13" s="200"/>
      <c r="E13" s="71"/>
      <c r="F13" s="71"/>
      <c r="G13" s="71"/>
    </row>
    <row r="14" spans="1:7" ht="24" customHeight="1" x14ac:dyDescent="0.45">
      <c r="A14" s="200" t="s">
        <v>773</v>
      </c>
      <c r="B14" s="200"/>
      <c r="C14" s="200"/>
      <c r="D14" s="200"/>
      <c r="E14" s="71"/>
      <c r="F14" s="71"/>
      <c r="G14" s="71"/>
    </row>
    <row r="15" spans="1:7" ht="24" customHeight="1" x14ac:dyDescent="0.45">
      <c r="A15" s="200" t="s">
        <v>774</v>
      </c>
      <c r="B15" s="200"/>
      <c r="C15" s="200"/>
      <c r="D15" s="200"/>
      <c r="E15" s="71"/>
      <c r="F15" s="71"/>
      <c r="G15" s="71"/>
    </row>
    <row r="16" spans="1:7" ht="24" customHeight="1" x14ac:dyDescent="0.45">
      <c r="A16" s="200" t="s">
        <v>775</v>
      </c>
      <c r="B16" s="200"/>
      <c r="C16" s="200"/>
      <c r="D16" s="200"/>
      <c r="E16" s="71"/>
      <c r="F16" s="71"/>
      <c r="G16" s="71"/>
    </row>
    <row r="17" spans="1:8" ht="24" customHeight="1" x14ac:dyDescent="0.45">
      <c r="A17" s="200" t="s">
        <v>776</v>
      </c>
      <c r="B17" s="200"/>
      <c r="C17" s="200"/>
      <c r="D17" s="200"/>
      <c r="E17" s="71"/>
      <c r="F17" s="71"/>
      <c r="G17" s="71"/>
    </row>
    <row r="18" spans="1:8" ht="24" customHeight="1" x14ac:dyDescent="0.45">
      <c r="A18" s="200" t="s">
        <v>777</v>
      </c>
      <c r="B18" s="200"/>
      <c r="C18" s="200"/>
      <c r="D18" s="1"/>
      <c r="E18" s="71"/>
      <c r="F18" s="71"/>
      <c r="G18" s="71"/>
    </row>
    <row r="19" spans="1:8" s="53" customFormat="1" ht="24" customHeight="1" x14ac:dyDescent="0.55000000000000004">
      <c r="A19" s="199" t="s">
        <v>158</v>
      </c>
      <c r="B19" s="198" t="s">
        <v>68</v>
      </c>
      <c r="C19" s="198" t="s">
        <v>159</v>
      </c>
      <c r="D19" s="198"/>
      <c r="E19" s="73"/>
      <c r="F19" s="73"/>
      <c r="G19" s="73"/>
      <c r="H19" s="73"/>
    </row>
    <row r="20" spans="1:8" s="53" customFormat="1" ht="24" customHeight="1" x14ac:dyDescent="0.55000000000000004">
      <c r="A20" s="199"/>
      <c r="B20" s="198"/>
      <c r="C20" s="72" t="s">
        <v>69</v>
      </c>
      <c r="D20" s="72" t="s">
        <v>70</v>
      </c>
      <c r="E20" s="73"/>
      <c r="F20" s="73"/>
      <c r="G20" s="73"/>
      <c r="H20" s="73"/>
    </row>
    <row r="21" spans="1:8" ht="24" customHeight="1" x14ac:dyDescent="0.45">
      <c r="A21" s="1" t="s">
        <v>449</v>
      </c>
      <c r="B21" s="2"/>
      <c r="C21" s="2"/>
      <c r="D21" s="2"/>
      <c r="H21" s="29"/>
    </row>
    <row r="22" spans="1:8" ht="24" customHeight="1" x14ac:dyDescent="0.45">
      <c r="A22" s="200" t="s">
        <v>450</v>
      </c>
      <c r="B22" s="200"/>
      <c r="C22" s="2"/>
      <c r="D22" s="2"/>
      <c r="H22" s="29"/>
    </row>
    <row r="23" spans="1:8" ht="24" customHeight="1" x14ac:dyDescent="0.45">
      <c r="A23" s="3" t="s">
        <v>451</v>
      </c>
      <c r="B23" s="2" t="s">
        <v>77</v>
      </c>
      <c r="C23" s="2" t="s">
        <v>452</v>
      </c>
      <c r="D23" s="2">
        <v>80</v>
      </c>
      <c r="H23" s="29"/>
    </row>
    <row r="24" spans="1:8" ht="24" customHeight="1" x14ac:dyDescent="0.45">
      <c r="A24" s="3" t="s">
        <v>453</v>
      </c>
      <c r="B24" s="4"/>
      <c r="C24" s="4"/>
      <c r="D24" s="4"/>
      <c r="H24" s="29"/>
    </row>
    <row r="25" spans="1:8" s="29" customFormat="1" ht="24" customHeight="1" x14ac:dyDescent="0.2">
      <c r="A25" s="3"/>
      <c r="B25" s="2"/>
      <c r="C25" s="74"/>
      <c r="D25" s="74"/>
    </row>
    <row r="26" spans="1:8" ht="24" customHeight="1" x14ac:dyDescent="0.45">
      <c r="A26" s="3"/>
      <c r="B26" s="75"/>
      <c r="C26" s="75"/>
      <c r="D26" s="75"/>
      <c r="H26" s="29"/>
    </row>
    <row r="27" spans="1:8" ht="24" customHeight="1" x14ac:dyDescent="0.45">
      <c r="A27" s="3"/>
      <c r="B27" s="75"/>
      <c r="C27" s="75"/>
      <c r="D27" s="75"/>
      <c r="H27" s="29"/>
    </row>
    <row r="28" spans="1:8" ht="24" customHeight="1" x14ac:dyDescent="0.45">
      <c r="A28" s="3"/>
      <c r="B28" s="75"/>
      <c r="C28" s="75"/>
      <c r="D28" s="75"/>
      <c r="H28" s="29"/>
    </row>
    <row r="29" spans="1:8" ht="23.25" customHeight="1" x14ac:dyDescent="0.45">
      <c r="A29" s="3"/>
      <c r="B29" s="75"/>
      <c r="C29" s="75"/>
      <c r="D29" s="75"/>
      <c r="H29" s="29"/>
    </row>
    <row r="30" spans="1:8" ht="23.25" customHeight="1" x14ac:dyDescent="0.45">
      <c r="A30" s="3"/>
      <c r="B30" s="75"/>
      <c r="C30" s="76"/>
      <c r="D30" s="76"/>
      <c r="H30" s="29"/>
    </row>
    <row r="31" spans="1:8" ht="23.25" customHeight="1" x14ac:dyDescent="0.45">
      <c r="A31" s="3"/>
      <c r="B31" s="77"/>
      <c r="C31" s="76"/>
      <c r="D31" s="77"/>
      <c r="H31" s="29"/>
    </row>
    <row r="32" spans="1:8" ht="23.25" customHeight="1" x14ac:dyDescent="0.45">
      <c r="A32" s="3"/>
      <c r="B32" s="77"/>
      <c r="C32" s="76"/>
      <c r="D32" s="77"/>
      <c r="H32" s="29"/>
    </row>
    <row r="33" spans="1:8" ht="23.25" customHeight="1" x14ac:dyDescent="0.45">
      <c r="A33" s="3"/>
      <c r="B33" s="75"/>
      <c r="C33" s="76"/>
      <c r="D33" s="76"/>
      <c r="H33" s="29"/>
    </row>
    <row r="34" spans="1:8" ht="23.25" customHeight="1" x14ac:dyDescent="0.45">
      <c r="A34" s="1"/>
      <c r="B34" s="4"/>
      <c r="C34" s="4"/>
      <c r="D34" s="4"/>
    </row>
    <row r="35" spans="1:8" s="73" customFormat="1" ht="23.25" customHeight="1" x14ac:dyDescent="0.2">
      <c r="A35" s="78"/>
      <c r="D35" s="29"/>
      <c r="E35" s="29"/>
      <c r="F35" s="29"/>
      <c r="G35" s="29"/>
    </row>
    <row r="36" spans="1:8" s="73" customFormat="1" ht="23.25" customHeight="1" x14ac:dyDescent="0.2">
      <c r="A36" s="78"/>
      <c r="D36" s="29"/>
      <c r="E36" s="29"/>
      <c r="F36" s="29"/>
      <c r="G36" s="29"/>
    </row>
  </sheetData>
  <mergeCells count="19">
    <mergeCell ref="A22:B22"/>
    <mergeCell ref="A18:C18"/>
    <mergeCell ref="A16:D16"/>
    <mergeCell ref="A17:D17"/>
    <mergeCell ref="A2:D2"/>
    <mergeCell ref="C19:D19"/>
    <mergeCell ref="A19:A20"/>
    <mergeCell ref="B19:B20"/>
    <mergeCell ref="A4:D4"/>
    <mergeCell ref="A9:D9"/>
    <mergeCell ref="A5:D5"/>
    <mergeCell ref="A6:D6"/>
    <mergeCell ref="A7:D7"/>
    <mergeCell ref="A10:D10"/>
    <mergeCell ref="A11:D11"/>
    <mergeCell ref="A12:D12"/>
    <mergeCell ref="A13:D13"/>
    <mergeCell ref="A14:D14"/>
    <mergeCell ref="A15:D15"/>
  </mergeCells>
  <pageMargins left="1.1811023622047245" right="0.51181102362204722" top="0.98425196850393704" bottom="0.59055118110236227" header="0.31496062992125984" footer="0.31496062992125984"/>
  <pageSetup paperSize="9" scale="95" firstPageNumber="126" fitToWidth="0" fitToHeight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77415-C72D-470C-B792-9CA9B425968B}">
  <dimension ref="A1:F34"/>
  <sheetViews>
    <sheetView zoomScaleNormal="100" workbookViewId="0">
      <selection activeCell="A15" sqref="A15:D15"/>
    </sheetView>
  </sheetViews>
  <sheetFormatPr defaultColWidth="9.125" defaultRowHeight="17.25" x14ac:dyDescent="0.4"/>
  <cols>
    <col min="1" max="1" width="6" style="79" customWidth="1"/>
    <col min="2" max="2" width="16.25" style="79" bestFit="1" customWidth="1"/>
    <col min="3" max="3" width="4.375" style="79" customWidth="1"/>
    <col min="4" max="4" width="33.375" style="79" customWidth="1"/>
    <col min="5" max="5" width="4.25" style="79" customWidth="1"/>
    <col min="6" max="6" width="25" style="79" customWidth="1"/>
    <col min="7" max="16384" width="9.125" style="79"/>
  </cols>
  <sheetData>
    <row r="1" spans="1:6" ht="24" x14ac:dyDescent="0.55000000000000004">
      <c r="A1" s="205" t="s">
        <v>302</v>
      </c>
      <c r="B1" s="205"/>
      <c r="C1" s="205"/>
      <c r="D1" s="205"/>
      <c r="E1" s="205"/>
      <c r="F1" s="205"/>
    </row>
    <row r="2" spans="1:6" ht="24" x14ac:dyDescent="0.55000000000000004">
      <c r="A2" s="205" t="s">
        <v>375</v>
      </c>
      <c r="B2" s="205"/>
      <c r="C2" s="205"/>
      <c r="D2" s="205"/>
      <c r="E2" s="205"/>
      <c r="F2" s="205"/>
    </row>
    <row r="3" spans="1:6" ht="18" thickBot="1" x14ac:dyDescent="0.45">
      <c r="A3" s="206"/>
      <c r="B3" s="206"/>
      <c r="C3" s="206"/>
      <c r="D3" s="206"/>
      <c r="E3" s="206"/>
      <c r="F3" s="206"/>
    </row>
    <row r="4" spans="1:6" s="65" customFormat="1" ht="21.75" x14ac:dyDescent="0.5">
      <c r="A4" s="201"/>
      <c r="B4" s="201"/>
      <c r="C4" s="203"/>
      <c r="D4" s="80" t="s">
        <v>376</v>
      </c>
      <c r="E4" s="207"/>
      <c r="F4" s="201"/>
    </row>
    <row r="5" spans="1:6" s="65" customFormat="1" ht="21.75" x14ac:dyDescent="0.5">
      <c r="A5" s="201"/>
      <c r="B5" s="201"/>
      <c r="C5" s="203"/>
      <c r="D5" s="81" t="s">
        <v>377</v>
      </c>
      <c r="E5" s="207"/>
      <c r="F5" s="201"/>
    </row>
    <row r="6" spans="1:6" s="65" customFormat="1" ht="22.5" thickBot="1" x14ac:dyDescent="0.55000000000000004">
      <c r="A6" s="201"/>
      <c r="B6" s="201"/>
      <c r="C6" s="203"/>
      <c r="D6" s="82" t="s">
        <v>378</v>
      </c>
      <c r="E6" s="207"/>
      <c r="F6" s="201"/>
    </row>
    <row r="7" spans="1:6" s="65" customFormat="1" ht="14.25" customHeight="1" thickBot="1" x14ac:dyDescent="0.55000000000000004">
      <c r="A7" s="202"/>
      <c r="B7" s="202"/>
      <c r="C7" s="202"/>
      <c r="D7" s="202"/>
      <c r="E7" s="202"/>
      <c r="F7" s="202"/>
    </row>
    <row r="8" spans="1:6" s="65" customFormat="1" ht="21.75" x14ac:dyDescent="0.5">
      <c r="A8" s="203"/>
      <c r="B8" s="80" t="s">
        <v>379</v>
      </c>
      <c r="C8" s="204"/>
      <c r="D8" s="80" t="s">
        <v>380</v>
      </c>
      <c r="E8" s="204"/>
      <c r="F8" s="80" t="s">
        <v>381</v>
      </c>
    </row>
    <row r="9" spans="1:6" s="65" customFormat="1" ht="22.5" thickBot="1" x14ac:dyDescent="0.55000000000000004">
      <c r="A9" s="203"/>
      <c r="B9" s="83" t="s">
        <v>382</v>
      </c>
      <c r="C9" s="204"/>
      <c r="D9" s="83" t="s">
        <v>382</v>
      </c>
      <c r="E9" s="204"/>
      <c r="F9" s="83" t="s">
        <v>382</v>
      </c>
    </row>
    <row r="10" spans="1:6" s="65" customFormat="1" ht="21.75" x14ac:dyDescent="0.5">
      <c r="A10" s="203"/>
      <c r="B10" s="84" t="s">
        <v>383</v>
      </c>
      <c r="C10" s="204"/>
      <c r="D10" s="84" t="s">
        <v>384</v>
      </c>
      <c r="E10" s="204"/>
      <c r="F10" s="84" t="s">
        <v>385</v>
      </c>
    </row>
    <row r="11" spans="1:6" s="65" customFormat="1" ht="21.75" x14ac:dyDescent="0.5">
      <c r="A11" s="203"/>
      <c r="B11" s="84" t="s">
        <v>757</v>
      </c>
      <c r="C11" s="204"/>
      <c r="D11" s="84" t="s">
        <v>759</v>
      </c>
      <c r="E11" s="204"/>
      <c r="F11" s="84" t="s">
        <v>393</v>
      </c>
    </row>
    <row r="12" spans="1:6" s="65" customFormat="1" ht="21.75" x14ac:dyDescent="0.5">
      <c r="A12" s="203"/>
      <c r="B12" s="84" t="s">
        <v>758</v>
      </c>
      <c r="C12" s="204"/>
      <c r="D12" s="84" t="s">
        <v>397</v>
      </c>
      <c r="E12" s="204"/>
      <c r="F12" s="84" t="s">
        <v>397</v>
      </c>
    </row>
    <row r="13" spans="1:6" s="65" customFormat="1" ht="22.5" thickBot="1" x14ac:dyDescent="0.55000000000000004">
      <c r="A13" s="203"/>
      <c r="B13" s="85" t="s">
        <v>387</v>
      </c>
      <c r="C13" s="204"/>
      <c r="D13" s="85" t="s">
        <v>387</v>
      </c>
      <c r="E13" s="204"/>
      <c r="F13" s="85" t="s">
        <v>387</v>
      </c>
    </row>
    <row r="14" spans="1:6" s="65" customFormat="1" ht="14.25" customHeight="1" thickBot="1" x14ac:dyDescent="0.55000000000000004">
      <c r="A14" s="202"/>
      <c r="B14" s="202"/>
      <c r="C14" s="202"/>
      <c r="D14" s="202"/>
      <c r="E14" s="202"/>
      <c r="F14" s="202"/>
    </row>
    <row r="15" spans="1:6" s="65" customFormat="1" ht="36.75" customHeight="1" x14ac:dyDescent="0.5">
      <c r="A15" s="203"/>
      <c r="B15" s="195" t="s">
        <v>388</v>
      </c>
      <c r="C15" s="204"/>
      <c r="D15" s="195" t="s">
        <v>389</v>
      </c>
      <c r="E15" s="204"/>
      <c r="F15" s="195" t="s">
        <v>390</v>
      </c>
    </row>
    <row r="16" spans="1:6" s="65" customFormat="1" ht="22.5" thickBot="1" x14ac:dyDescent="0.55000000000000004">
      <c r="A16" s="203"/>
      <c r="B16" s="83" t="s">
        <v>382</v>
      </c>
      <c r="C16" s="204"/>
      <c r="D16" s="83" t="s">
        <v>382</v>
      </c>
      <c r="E16" s="204"/>
      <c r="F16" s="83" t="s">
        <v>382</v>
      </c>
    </row>
    <row r="17" spans="1:6" s="65" customFormat="1" ht="21.75" x14ac:dyDescent="0.5">
      <c r="A17" s="203"/>
      <c r="B17" s="84" t="s">
        <v>391</v>
      </c>
      <c r="C17" s="204"/>
      <c r="D17" s="84" t="s">
        <v>392</v>
      </c>
      <c r="E17" s="204"/>
      <c r="F17" s="84" t="s">
        <v>391</v>
      </c>
    </row>
    <row r="18" spans="1:6" s="65" customFormat="1" ht="21.75" x14ac:dyDescent="0.5">
      <c r="A18" s="203"/>
      <c r="B18" s="84" t="s">
        <v>393</v>
      </c>
      <c r="C18" s="204"/>
      <c r="D18" s="84" t="s">
        <v>760</v>
      </c>
      <c r="E18" s="204"/>
      <c r="F18" s="84" t="s">
        <v>399</v>
      </c>
    </row>
    <row r="19" spans="1:6" s="65" customFormat="1" ht="21.75" x14ac:dyDescent="0.5">
      <c r="A19" s="203"/>
      <c r="B19" s="84" t="s">
        <v>386</v>
      </c>
      <c r="C19" s="204"/>
      <c r="D19" s="84" t="s">
        <v>761</v>
      </c>
      <c r="E19" s="204"/>
      <c r="F19" s="84" t="s">
        <v>401</v>
      </c>
    </row>
    <row r="20" spans="1:6" s="65" customFormat="1" ht="22.5" thickBot="1" x14ac:dyDescent="0.55000000000000004">
      <c r="A20" s="203"/>
      <c r="B20" s="85" t="s">
        <v>387</v>
      </c>
      <c r="C20" s="204"/>
      <c r="D20" s="85" t="s">
        <v>387</v>
      </c>
      <c r="E20" s="204"/>
      <c r="F20" s="85" t="s">
        <v>387</v>
      </c>
    </row>
    <row r="21" spans="1:6" s="65" customFormat="1" ht="14.25" customHeight="1" thickBot="1" x14ac:dyDescent="0.55000000000000004">
      <c r="A21" s="202"/>
      <c r="B21" s="202"/>
      <c r="C21" s="202"/>
      <c r="D21" s="202"/>
      <c r="E21" s="202"/>
      <c r="F21" s="202"/>
    </row>
    <row r="22" spans="1:6" ht="21" customHeight="1" x14ac:dyDescent="0.5">
      <c r="A22" s="203"/>
      <c r="B22" s="80" t="s">
        <v>394</v>
      </c>
      <c r="C22" s="204"/>
      <c r="D22" s="80" t="s">
        <v>229</v>
      </c>
      <c r="E22" s="204"/>
      <c r="F22" s="80" t="s">
        <v>235</v>
      </c>
    </row>
    <row r="23" spans="1:6" ht="22.5" thickBot="1" x14ac:dyDescent="0.55000000000000004">
      <c r="A23" s="203"/>
      <c r="B23" s="83" t="s">
        <v>382</v>
      </c>
      <c r="C23" s="204"/>
      <c r="D23" s="83" t="s">
        <v>382</v>
      </c>
      <c r="E23" s="204"/>
      <c r="F23" s="83" t="s">
        <v>382</v>
      </c>
    </row>
    <row r="24" spans="1:6" ht="21.75" x14ac:dyDescent="0.5">
      <c r="A24" s="203"/>
      <c r="B24" s="84" t="s">
        <v>395</v>
      </c>
      <c r="C24" s="204"/>
      <c r="D24" s="84" t="s">
        <v>396</v>
      </c>
      <c r="E24" s="204"/>
      <c r="F24" s="84" t="s">
        <v>392</v>
      </c>
    </row>
    <row r="25" spans="1:6" ht="21.75" x14ac:dyDescent="0.5">
      <c r="A25" s="203"/>
      <c r="B25" s="84" t="s">
        <v>763</v>
      </c>
      <c r="C25" s="204"/>
      <c r="D25" s="84" t="s">
        <v>393</v>
      </c>
      <c r="E25" s="204"/>
      <c r="F25" s="84" t="s">
        <v>764</v>
      </c>
    </row>
    <row r="26" spans="1:6" ht="21.75" x14ac:dyDescent="0.5">
      <c r="A26" s="203"/>
      <c r="B26" s="84" t="s">
        <v>762</v>
      </c>
      <c r="C26" s="204"/>
      <c r="D26" s="84" t="s">
        <v>386</v>
      </c>
      <c r="E26" s="204"/>
      <c r="F26" s="84" t="s">
        <v>400</v>
      </c>
    </row>
    <row r="27" spans="1:6" ht="22.5" thickBot="1" x14ac:dyDescent="0.55000000000000004">
      <c r="A27" s="203"/>
      <c r="B27" s="85" t="s">
        <v>387</v>
      </c>
      <c r="C27" s="204"/>
      <c r="D27" s="85" t="s">
        <v>387</v>
      </c>
      <c r="E27" s="204"/>
      <c r="F27" s="85" t="s">
        <v>387</v>
      </c>
    </row>
    <row r="28" spans="1:6" ht="14.25" customHeight="1" thickBot="1" x14ac:dyDescent="0.55000000000000004">
      <c r="A28" s="202"/>
      <c r="B28" s="202"/>
      <c r="C28" s="202"/>
      <c r="D28" s="202"/>
      <c r="E28" s="202"/>
      <c r="F28" s="202"/>
    </row>
    <row r="29" spans="1:6" ht="21.75" x14ac:dyDescent="0.5">
      <c r="A29" s="201"/>
      <c r="C29" s="65"/>
      <c r="D29" s="80" t="s">
        <v>398</v>
      </c>
      <c r="E29" s="65"/>
      <c r="F29" s="65"/>
    </row>
    <row r="30" spans="1:6" ht="22.5" thickBot="1" x14ac:dyDescent="0.55000000000000004">
      <c r="A30" s="201"/>
      <c r="C30" s="65"/>
      <c r="D30" s="83" t="s">
        <v>382</v>
      </c>
      <c r="E30" s="65"/>
      <c r="F30" s="65"/>
    </row>
    <row r="31" spans="1:6" ht="21.75" x14ac:dyDescent="0.5">
      <c r="A31" s="201"/>
      <c r="C31" s="65"/>
      <c r="D31" s="84" t="s">
        <v>396</v>
      </c>
      <c r="E31" s="65"/>
      <c r="F31" s="65"/>
    </row>
    <row r="32" spans="1:6" ht="21.75" x14ac:dyDescent="0.5">
      <c r="A32" s="201"/>
      <c r="C32" s="65"/>
      <c r="D32" s="84" t="s">
        <v>402</v>
      </c>
      <c r="E32" s="65"/>
      <c r="F32" s="65"/>
    </row>
    <row r="33" spans="1:6" ht="21.75" x14ac:dyDescent="0.5">
      <c r="A33" s="201"/>
      <c r="C33" s="65"/>
      <c r="D33" s="84" t="s">
        <v>765</v>
      </c>
      <c r="E33" s="65"/>
      <c r="F33" s="65"/>
    </row>
    <row r="34" spans="1:6" ht="22.5" thickBot="1" x14ac:dyDescent="0.55000000000000004">
      <c r="A34" s="201"/>
      <c r="C34" s="65"/>
      <c r="D34" s="85" t="s">
        <v>387</v>
      </c>
      <c r="E34" s="65"/>
      <c r="F34" s="65"/>
    </row>
  </sheetData>
  <mergeCells count="22">
    <mergeCell ref="A1:F1"/>
    <mergeCell ref="A2:F2"/>
    <mergeCell ref="A3:F3"/>
    <mergeCell ref="A4:A6"/>
    <mergeCell ref="B4:B6"/>
    <mergeCell ref="C4:C6"/>
    <mergeCell ref="E4:E6"/>
    <mergeCell ref="F4:F6"/>
    <mergeCell ref="A29:A34"/>
    <mergeCell ref="A7:F7"/>
    <mergeCell ref="A8:A13"/>
    <mergeCell ref="C8:C13"/>
    <mergeCell ref="E8:E13"/>
    <mergeCell ref="A14:F14"/>
    <mergeCell ref="A15:A20"/>
    <mergeCell ref="C15:C20"/>
    <mergeCell ref="E15:E20"/>
    <mergeCell ref="A21:F21"/>
    <mergeCell ref="A22:A27"/>
    <mergeCell ref="C22:C27"/>
    <mergeCell ref="E22:E27"/>
    <mergeCell ref="A28:F28"/>
  </mergeCells>
  <pageMargins left="0.70866141732283472" right="0.51181102362204722" top="1.0629921259842521" bottom="0.55118110236220474" header="0.31496062992125984" footer="0.11811023622047245"/>
  <pageSetup paperSize="9" firstPageNumber="127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9293D-6ECD-41B3-90A7-69F1919C89C1}">
  <sheetPr>
    <tabColor theme="6" tint="0.59999389629810485"/>
  </sheetPr>
  <dimension ref="A2:J567"/>
  <sheetViews>
    <sheetView topLeftCell="A46" zoomScale="85" zoomScaleNormal="85" zoomScaleSheetLayoutView="100" workbookViewId="0">
      <selection activeCell="D8" sqref="D8"/>
    </sheetView>
  </sheetViews>
  <sheetFormatPr defaultColWidth="9.125" defaultRowHeight="20.25" customHeight="1" x14ac:dyDescent="0.55000000000000004"/>
  <cols>
    <col min="1" max="2" width="2.25" style="65" customWidth="1"/>
    <col min="3" max="3" width="34" style="65" customWidth="1"/>
    <col min="4" max="4" width="14.25" style="143" customWidth="1"/>
    <col min="5" max="5" width="16" style="143" customWidth="1"/>
    <col min="6" max="6" width="13.75" style="144" customWidth="1"/>
    <col min="7" max="7" width="16.625" style="53" bestFit="1" customWidth="1"/>
    <col min="8" max="8" width="15" style="53" bestFit="1" customWidth="1"/>
    <col min="9" max="9" width="16.625" style="53" bestFit="1" customWidth="1"/>
    <col min="10" max="10" width="5.25" style="12" customWidth="1"/>
    <col min="11" max="16384" width="9.125" style="11"/>
  </cols>
  <sheetData>
    <row r="2" spans="1:10" ht="20.25" customHeight="1" x14ac:dyDescent="0.2">
      <c r="A2" s="211" t="s">
        <v>302</v>
      </c>
      <c r="B2" s="211"/>
      <c r="C2" s="211"/>
      <c r="D2" s="211"/>
      <c r="E2" s="211"/>
      <c r="F2" s="211"/>
      <c r="G2" s="86"/>
      <c r="H2" s="10"/>
      <c r="I2" s="11"/>
    </row>
    <row r="3" spans="1:10" ht="20.25" customHeight="1" x14ac:dyDescent="0.2">
      <c r="A3" s="211" t="s">
        <v>454</v>
      </c>
      <c r="B3" s="211"/>
      <c r="C3" s="211"/>
      <c r="D3" s="211"/>
      <c r="E3" s="211"/>
      <c r="F3" s="211"/>
      <c r="G3" s="86"/>
      <c r="H3" s="10"/>
      <c r="I3" s="11"/>
    </row>
    <row r="4" spans="1:10" ht="20.25" customHeight="1" x14ac:dyDescent="0.2">
      <c r="A4" s="87"/>
      <c r="B4" s="87"/>
      <c r="C4" s="87"/>
      <c r="D4" s="88"/>
      <c r="E4" s="88"/>
      <c r="F4" s="89"/>
      <c r="G4" s="86"/>
      <c r="H4" s="10"/>
      <c r="I4" s="11"/>
    </row>
    <row r="5" spans="1:10" ht="20.25" customHeight="1" x14ac:dyDescent="0.2">
      <c r="A5" s="212" t="s">
        <v>43</v>
      </c>
      <c r="B5" s="212"/>
      <c r="C5" s="212"/>
      <c r="D5" s="212"/>
      <c r="E5" s="212"/>
      <c r="F5" s="212"/>
      <c r="G5" s="86"/>
      <c r="H5" s="10"/>
      <c r="I5" s="11"/>
    </row>
    <row r="6" spans="1:10" ht="20.25" customHeight="1" thickBot="1" x14ac:dyDescent="0.25">
      <c r="A6" s="91"/>
      <c r="B6" s="91"/>
      <c r="C6" s="91"/>
      <c r="D6" s="92"/>
      <c r="E6" s="92"/>
      <c r="F6" s="93" t="s">
        <v>33</v>
      </c>
      <c r="G6" s="86"/>
      <c r="H6" s="10"/>
      <c r="I6" s="11"/>
    </row>
    <row r="7" spans="1:10" ht="20.25" customHeight="1" thickBot="1" x14ac:dyDescent="0.25">
      <c r="A7" s="213" t="s">
        <v>44</v>
      </c>
      <c r="B7" s="213"/>
      <c r="C7" s="213"/>
      <c r="D7" s="94" t="s">
        <v>45</v>
      </c>
      <c r="E7" s="94" t="s">
        <v>46</v>
      </c>
      <c r="F7" s="94" t="s">
        <v>32</v>
      </c>
      <c r="G7" s="86"/>
      <c r="H7" s="10"/>
      <c r="I7" s="11"/>
    </row>
    <row r="8" spans="1:10" ht="20.25" customHeight="1" x14ac:dyDescent="0.2">
      <c r="A8" s="214" t="s">
        <v>3</v>
      </c>
      <c r="B8" s="214"/>
      <c r="C8" s="214"/>
      <c r="D8" s="95">
        <v>276083850</v>
      </c>
      <c r="E8" s="95">
        <v>0</v>
      </c>
      <c r="F8" s="95">
        <f>D8+E8</f>
        <v>276083850</v>
      </c>
      <c r="G8" s="86"/>
      <c r="H8" s="10"/>
      <c r="I8" s="11"/>
    </row>
    <row r="9" spans="1:10" ht="20.25" customHeight="1" x14ac:dyDescent="0.2">
      <c r="A9" s="210" t="s">
        <v>47</v>
      </c>
      <c r="B9" s="210"/>
      <c r="C9" s="210"/>
      <c r="D9" s="95">
        <v>0</v>
      </c>
      <c r="E9" s="95">
        <v>0</v>
      </c>
      <c r="F9" s="97">
        <f t="shared" ref="F9:F11" si="0">D9+E9</f>
        <v>0</v>
      </c>
      <c r="G9" s="86"/>
      <c r="H9" s="10"/>
      <c r="I9" s="11"/>
    </row>
    <row r="10" spans="1:10" ht="20.25" customHeight="1" x14ac:dyDescent="0.2">
      <c r="A10" s="210" t="s">
        <v>48</v>
      </c>
      <c r="B10" s="210"/>
      <c r="C10" s="210"/>
      <c r="D10" s="95">
        <v>0</v>
      </c>
      <c r="E10" s="95">
        <v>0</v>
      </c>
      <c r="F10" s="97">
        <f t="shared" si="0"/>
        <v>0</v>
      </c>
      <c r="G10" s="86"/>
      <c r="H10" s="10"/>
      <c r="I10" s="11"/>
    </row>
    <row r="11" spans="1:10" ht="20.25" customHeight="1" thickBot="1" x14ac:dyDescent="0.25">
      <c r="A11" s="216" t="s">
        <v>2</v>
      </c>
      <c r="B11" s="216"/>
      <c r="C11" s="216"/>
      <c r="D11" s="98">
        <v>0</v>
      </c>
      <c r="E11" s="98">
        <v>0</v>
      </c>
      <c r="F11" s="99">
        <f t="shared" si="0"/>
        <v>0</v>
      </c>
      <c r="G11" s="86"/>
      <c r="H11" s="10"/>
      <c r="I11" s="11"/>
    </row>
    <row r="12" spans="1:10" ht="20.25" customHeight="1" thickBot="1" x14ac:dyDescent="0.25">
      <c r="A12" s="217" t="s">
        <v>49</v>
      </c>
      <c r="B12" s="217"/>
      <c r="C12" s="217"/>
      <c r="D12" s="99">
        <f>SUM(D8:D11)</f>
        <v>276083850</v>
      </c>
      <c r="E12" s="98">
        <f>SUM(E8:E11)</f>
        <v>0</v>
      </c>
      <c r="F12" s="99">
        <f>SUM(F8:F11)</f>
        <v>276083850</v>
      </c>
      <c r="G12" s="86"/>
      <c r="H12" s="10"/>
      <c r="I12" s="11"/>
    </row>
    <row r="13" spans="1:10" ht="20.25" customHeight="1" x14ac:dyDescent="0.2">
      <c r="A13" s="100"/>
      <c r="B13" s="100"/>
      <c r="C13" s="100"/>
      <c r="D13" s="95"/>
      <c r="E13" s="95"/>
      <c r="F13" s="97"/>
      <c r="G13" s="86"/>
      <c r="H13" s="10"/>
      <c r="I13" s="11"/>
    </row>
    <row r="14" spans="1:10" ht="20.25" customHeight="1" x14ac:dyDescent="0.2">
      <c r="A14" s="218" t="s">
        <v>61</v>
      </c>
      <c r="B14" s="218"/>
      <c r="C14" s="218"/>
      <c r="D14" s="218"/>
      <c r="E14" s="218"/>
      <c r="F14" s="218"/>
      <c r="G14" s="86"/>
      <c r="H14" s="10"/>
      <c r="I14" s="11"/>
    </row>
    <row r="15" spans="1:10" s="24" customFormat="1" ht="20.25" customHeight="1" x14ac:dyDescent="0.2">
      <c r="A15" s="102"/>
      <c r="B15" s="218" t="s">
        <v>50</v>
      </c>
      <c r="C15" s="218"/>
      <c r="D15" s="97">
        <f>SUM(D8-D16)</f>
        <v>276083850</v>
      </c>
      <c r="E15" s="103" t="s">
        <v>0</v>
      </c>
      <c r="F15" s="97"/>
      <c r="G15" s="104"/>
      <c r="H15" s="23"/>
      <c r="J15" s="25"/>
    </row>
    <row r="16" spans="1:10" s="24" customFormat="1" ht="20.25" customHeight="1" x14ac:dyDescent="0.2">
      <c r="A16" s="105"/>
      <c r="B16" s="212" t="s">
        <v>51</v>
      </c>
      <c r="C16" s="212"/>
      <c r="D16" s="89">
        <v>0</v>
      </c>
      <c r="E16" s="106" t="s">
        <v>0</v>
      </c>
      <c r="F16" s="89"/>
      <c r="G16" s="104"/>
      <c r="H16" s="23"/>
      <c r="J16" s="25"/>
    </row>
    <row r="17" spans="1:10" s="24" customFormat="1" ht="20.25" customHeight="1" x14ac:dyDescent="0.2">
      <c r="A17" s="105"/>
      <c r="B17" s="105"/>
      <c r="C17" s="90" t="s">
        <v>52</v>
      </c>
      <c r="D17" s="89"/>
      <c r="E17" s="89">
        <v>0</v>
      </c>
      <c r="F17" s="106" t="s">
        <v>0</v>
      </c>
      <c r="G17" s="104"/>
      <c r="H17" s="23"/>
      <c r="J17" s="25"/>
    </row>
    <row r="18" spans="1:10" s="24" customFormat="1" ht="20.25" customHeight="1" x14ac:dyDescent="0.2">
      <c r="A18" s="105"/>
      <c r="B18" s="105"/>
      <c r="C18" s="90" t="s">
        <v>53</v>
      </c>
      <c r="D18" s="89"/>
      <c r="E18" s="89">
        <v>0</v>
      </c>
      <c r="F18" s="106" t="s">
        <v>0</v>
      </c>
      <c r="G18" s="104"/>
      <c r="H18" s="23"/>
      <c r="J18" s="25"/>
    </row>
    <row r="19" spans="1:10" ht="20.25" customHeight="1" thickBot="1" x14ac:dyDescent="0.25">
      <c r="A19" s="91"/>
      <c r="B19" s="91"/>
      <c r="C19" s="91"/>
      <c r="D19" s="92"/>
      <c r="E19" s="92"/>
      <c r="F19" s="93" t="s">
        <v>33</v>
      </c>
      <c r="G19" s="86"/>
      <c r="H19" s="10"/>
      <c r="I19" s="11"/>
    </row>
    <row r="20" spans="1:10" s="24" customFormat="1" ht="20.25" customHeight="1" thickBot="1" x14ac:dyDescent="0.25">
      <c r="A20" s="213" t="s">
        <v>64</v>
      </c>
      <c r="B20" s="213"/>
      <c r="C20" s="213"/>
      <c r="D20" s="94" t="s">
        <v>45</v>
      </c>
      <c r="E20" s="94" t="s">
        <v>46</v>
      </c>
      <c r="F20" s="94" t="s">
        <v>32</v>
      </c>
      <c r="G20" s="104"/>
      <c r="H20" s="23"/>
      <c r="J20" s="25"/>
    </row>
    <row r="21" spans="1:10" s="24" customFormat="1" ht="20.25" customHeight="1" x14ac:dyDescent="0.2">
      <c r="A21" s="209" t="s">
        <v>4</v>
      </c>
      <c r="B21" s="209"/>
      <c r="C21" s="209"/>
      <c r="D21" s="89"/>
      <c r="E21" s="89"/>
      <c r="F21" s="88"/>
      <c r="G21" s="104"/>
      <c r="H21" s="23"/>
      <c r="J21" s="25"/>
    </row>
    <row r="22" spans="1:10" ht="20.25" customHeight="1" x14ac:dyDescent="0.2">
      <c r="A22" s="87"/>
      <c r="B22" s="208" t="s">
        <v>5</v>
      </c>
      <c r="C22" s="208"/>
      <c r="D22" s="88">
        <v>168930900</v>
      </c>
      <c r="E22" s="88">
        <v>0</v>
      </c>
      <c r="F22" s="88">
        <f>D22+E22</f>
        <v>168930900</v>
      </c>
      <c r="G22" s="86"/>
      <c r="H22" s="10"/>
      <c r="I22" s="11"/>
    </row>
    <row r="23" spans="1:10" ht="20.25" customHeight="1" x14ac:dyDescent="0.2">
      <c r="A23" s="87"/>
      <c r="B23" s="208" t="s">
        <v>6</v>
      </c>
      <c r="C23" s="208"/>
      <c r="D23" s="88">
        <v>7756300</v>
      </c>
      <c r="E23" s="88">
        <v>0</v>
      </c>
      <c r="F23" s="88">
        <f t="shared" ref="F23:F40" si="1">D23+E23</f>
        <v>7756300</v>
      </c>
      <c r="G23" s="86"/>
      <c r="H23" s="10"/>
      <c r="I23" s="11"/>
    </row>
    <row r="24" spans="1:10" ht="20.25" customHeight="1" x14ac:dyDescent="0.2">
      <c r="A24" s="87"/>
      <c r="B24" s="208" t="s">
        <v>8</v>
      </c>
      <c r="C24" s="208"/>
      <c r="D24" s="88">
        <v>562600</v>
      </c>
      <c r="E24" s="88">
        <v>0</v>
      </c>
      <c r="F24" s="88">
        <f t="shared" si="1"/>
        <v>562600</v>
      </c>
      <c r="G24" s="86"/>
      <c r="H24" s="10"/>
      <c r="I24" s="11"/>
    </row>
    <row r="25" spans="1:10" ht="20.25" customHeight="1" x14ac:dyDescent="0.2">
      <c r="A25" s="87"/>
      <c r="B25" s="208" t="s">
        <v>63</v>
      </c>
      <c r="C25" s="208"/>
      <c r="D25" s="88">
        <v>1409900</v>
      </c>
      <c r="E25" s="88">
        <v>0</v>
      </c>
      <c r="F25" s="88">
        <f t="shared" si="1"/>
        <v>1409900</v>
      </c>
      <c r="G25" s="86"/>
      <c r="H25" s="10"/>
      <c r="I25" s="11"/>
    </row>
    <row r="26" spans="1:10" ht="20.25" customHeight="1" x14ac:dyDescent="0.2">
      <c r="A26" s="87"/>
      <c r="B26" s="208" t="s">
        <v>9</v>
      </c>
      <c r="C26" s="208"/>
      <c r="D26" s="88">
        <v>965250</v>
      </c>
      <c r="E26" s="88">
        <v>0</v>
      </c>
      <c r="F26" s="88">
        <f t="shared" si="1"/>
        <v>965250</v>
      </c>
      <c r="G26" s="86"/>
      <c r="H26" s="10"/>
      <c r="I26" s="11"/>
    </row>
    <row r="27" spans="1:10" ht="20.25" customHeight="1" x14ac:dyDescent="0.2">
      <c r="A27" s="87"/>
      <c r="B27" s="208" t="s">
        <v>10</v>
      </c>
      <c r="C27" s="208"/>
      <c r="D27" s="88">
        <v>2276900</v>
      </c>
      <c r="E27" s="88">
        <v>0</v>
      </c>
      <c r="F27" s="88">
        <f t="shared" si="1"/>
        <v>2276900</v>
      </c>
      <c r="G27" s="86"/>
      <c r="H27" s="10"/>
      <c r="I27" s="11"/>
    </row>
    <row r="28" spans="1:10" ht="20.25" customHeight="1" x14ac:dyDescent="0.2">
      <c r="A28" s="87"/>
      <c r="B28" s="208" t="s">
        <v>11</v>
      </c>
      <c r="C28" s="208"/>
      <c r="D28" s="88">
        <v>13772300</v>
      </c>
      <c r="E28" s="88">
        <v>0</v>
      </c>
      <c r="F28" s="88">
        <f t="shared" si="1"/>
        <v>13772300</v>
      </c>
      <c r="G28" s="86"/>
      <c r="H28" s="10"/>
      <c r="I28" s="11"/>
    </row>
    <row r="29" spans="1:10" ht="20.25" customHeight="1" x14ac:dyDescent="0.2">
      <c r="A29" s="87"/>
      <c r="B29" s="208" t="s">
        <v>12</v>
      </c>
      <c r="C29" s="208"/>
      <c r="D29" s="88">
        <v>390400</v>
      </c>
      <c r="E29" s="88">
        <v>0</v>
      </c>
      <c r="F29" s="88">
        <f t="shared" si="1"/>
        <v>390400</v>
      </c>
      <c r="G29" s="86"/>
      <c r="H29" s="10"/>
      <c r="I29" s="11"/>
    </row>
    <row r="30" spans="1:10" ht="20.25" customHeight="1" x14ac:dyDescent="0.2">
      <c r="A30" s="87"/>
      <c r="B30" s="208" t="s">
        <v>13</v>
      </c>
      <c r="C30" s="208"/>
      <c r="D30" s="88">
        <v>4183300</v>
      </c>
      <c r="E30" s="88">
        <v>0</v>
      </c>
      <c r="F30" s="88">
        <f t="shared" si="1"/>
        <v>4183300</v>
      </c>
      <c r="G30" s="86"/>
      <c r="H30" s="10"/>
      <c r="I30" s="11"/>
    </row>
    <row r="31" spans="1:10" ht="20.25" customHeight="1" x14ac:dyDescent="0.2">
      <c r="A31" s="87"/>
      <c r="B31" s="208" t="s">
        <v>14</v>
      </c>
      <c r="C31" s="208"/>
      <c r="D31" s="88">
        <v>3240960</v>
      </c>
      <c r="E31" s="88">
        <v>0</v>
      </c>
      <c r="F31" s="88">
        <f t="shared" si="1"/>
        <v>3240960</v>
      </c>
      <c r="G31" s="86"/>
      <c r="H31" s="10"/>
      <c r="I31" s="11"/>
    </row>
    <row r="32" spans="1:10" ht="20.25" customHeight="1" x14ac:dyDescent="0.2">
      <c r="A32" s="87"/>
      <c r="B32" s="208" t="s">
        <v>15</v>
      </c>
      <c r="C32" s="208"/>
      <c r="D32" s="88">
        <v>3299510</v>
      </c>
      <c r="E32" s="88">
        <v>0</v>
      </c>
      <c r="F32" s="88">
        <f t="shared" si="1"/>
        <v>3299510</v>
      </c>
      <c r="G32" s="86"/>
      <c r="H32" s="10"/>
      <c r="I32" s="11"/>
    </row>
    <row r="33" spans="1:9" ht="20.25" customHeight="1" x14ac:dyDescent="0.2">
      <c r="A33" s="87"/>
      <c r="B33" s="208" t="s">
        <v>16</v>
      </c>
      <c r="C33" s="208"/>
      <c r="D33" s="88">
        <v>239100</v>
      </c>
      <c r="E33" s="88">
        <v>0</v>
      </c>
      <c r="F33" s="88">
        <f t="shared" si="1"/>
        <v>239100</v>
      </c>
      <c r="G33" s="86"/>
      <c r="H33" s="10"/>
      <c r="I33" s="11"/>
    </row>
    <row r="34" spans="1:9" s="12" customFormat="1" ht="20.25" customHeight="1" x14ac:dyDescent="0.2">
      <c r="A34" s="87"/>
      <c r="B34" s="208" t="s">
        <v>17</v>
      </c>
      <c r="C34" s="208"/>
      <c r="D34" s="88">
        <v>1262503</v>
      </c>
      <c r="E34" s="88">
        <v>0</v>
      </c>
      <c r="F34" s="88">
        <f>D34+E34</f>
        <v>1262503</v>
      </c>
      <c r="G34" s="86"/>
      <c r="H34" s="10"/>
      <c r="I34" s="11"/>
    </row>
    <row r="35" spans="1:9" s="12" customFormat="1" ht="20.25" customHeight="1" x14ac:dyDescent="0.2">
      <c r="A35" s="87"/>
      <c r="B35" s="208" t="s">
        <v>18</v>
      </c>
      <c r="C35" s="208"/>
      <c r="D35" s="88">
        <v>4700</v>
      </c>
      <c r="E35" s="88">
        <v>0</v>
      </c>
      <c r="F35" s="88">
        <f>D35+E35</f>
        <v>4700</v>
      </c>
      <c r="G35" s="86"/>
      <c r="H35" s="10"/>
      <c r="I35" s="11"/>
    </row>
    <row r="36" spans="1:9" s="12" customFormat="1" ht="20.25" customHeight="1" x14ac:dyDescent="0.2">
      <c r="A36" s="87"/>
      <c r="B36" s="208" t="s">
        <v>19</v>
      </c>
      <c r="C36" s="208"/>
      <c r="D36" s="88">
        <v>6167500</v>
      </c>
      <c r="E36" s="88">
        <v>0</v>
      </c>
      <c r="F36" s="88">
        <f t="shared" si="1"/>
        <v>6167500</v>
      </c>
      <c r="G36" s="86"/>
      <c r="H36" s="10"/>
      <c r="I36" s="11"/>
    </row>
    <row r="37" spans="1:9" s="12" customFormat="1" ht="20.25" customHeight="1" x14ac:dyDescent="0.2">
      <c r="A37" s="87"/>
      <c r="B37" s="208" t="s">
        <v>20</v>
      </c>
      <c r="C37" s="208"/>
      <c r="D37" s="88">
        <v>9999878</v>
      </c>
      <c r="E37" s="88">
        <v>0</v>
      </c>
      <c r="F37" s="88">
        <f t="shared" si="1"/>
        <v>9999878</v>
      </c>
      <c r="G37" s="86"/>
      <c r="H37" s="10"/>
      <c r="I37" s="11"/>
    </row>
    <row r="38" spans="1:9" s="12" customFormat="1" ht="20.25" customHeight="1" x14ac:dyDescent="0.2">
      <c r="A38" s="87"/>
      <c r="B38" s="107"/>
      <c r="C38" s="107"/>
      <c r="D38" s="88"/>
      <c r="E38" s="88"/>
      <c r="F38" s="88"/>
      <c r="G38" s="86"/>
      <c r="H38" s="10"/>
      <c r="I38" s="11"/>
    </row>
    <row r="39" spans="1:9" s="12" customFormat="1" ht="20.25" customHeight="1" x14ac:dyDescent="0.2">
      <c r="A39" s="87"/>
      <c r="B39" s="208" t="s">
        <v>21</v>
      </c>
      <c r="C39" s="208"/>
      <c r="D39" s="88">
        <v>1089700</v>
      </c>
      <c r="E39" s="88">
        <v>0</v>
      </c>
      <c r="F39" s="88">
        <f t="shared" si="1"/>
        <v>1089700</v>
      </c>
      <c r="G39" s="86"/>
      <c r="H39" s="10"/>
      <c r="I39" s="11"/>
    </row>
    <row r="40" spans="1:9" s="12" customFormat="1" ht="20.25" customHeight="1" x14ac:dyDescent="0.2">
      <c r="A40" s="87"/>
      <c r="B40" s="208" t="s">
        <v>23</v>
      </c>
      <c r="C40" s="208"/>
      <c r="D40" s="88">
        <v>15249400</v>
      </c>
      <c r="E40" s="88">
        <v>0</v>
      </c>
      <c r="F40" s="88">
        <f t="shared" si="1"/>
        <v>15249400</v>
      </c>
      <c r="G40" s="86"/>
      <c r="H40" s="10"/>
      <c r="I40" s="11"/>
    </row>
    <row r="41" spans="1:9" s="12" customFormat="1" ht="20.25" customHeight="1" x14ac:dyDescent="0.2">
      <c r="A41" s="87"/>
      <c r="B41" s="208" t="s">
        <v>22</v>
      </c>
      <c r="C41" s="208"/>
      <c r="D41" s="88">
        <v>310950</v>
      </c>
      <c r="E41" s="88">
        <v>0</v>
      </c>
      <c r="F41" s="88">
        <f t="shared" ref="F41:F45" si="2">D41+E41</f>
        <v>310950</v>
      </c>
      <c r="G41" s="86"/>
      <c r="H41" s="10"/>
      <c r="I41" s="11"/>
    </row>
    <row r="42" spans="1:9" s="12" customFormat="1" ht="20.25" customHeight="1" x14ac:dyDescent="0.2">
      <c r="A42" s="87"/>
      <c r="B42" s="208" t="s">
        <v>24</v>
      </c>
      <c r="C42" s="208"/>
      <c r="D42" s="88">
        <v>779800</v>
      </c>
      <c r="E42" s="88">
        <v>0</v>
      </c>
      <c r="F42" s="88">
        <f t="shared" si="2"/>
        <v>779800</v>
      </c>
      <c r="G42" s="86"/>
      <c r="H42" s="10"/>
      <c r="I42" s="11"/>
    </row>
    <row r="43" spans="1:9" s="12" customFormat="1" ht="20.25" customHeight="1" x14ac:dyDescent="0.2">
      <c r="A43" s="87"/>
      <c r="B43" s="208" t="s">
        <v>25</v>
      </c>
      <c r="C43" s="208"/>
      <c r="D43" s="88">
        <v>261600</v>
      </c>
      <c r="E43" s="88">
        <v>0</v>
      </c>
      <c r="F43" s="88">
        <f t="shared" si="2"/>
        <v>261600</v>
      </c>
      <c r="G43" s="86"/>
      <c r="H43" s="10"/>
      <c r="I43" s="11"/>
    </row>
    <row r="44" spans="1:9" s="12" customFormat="1" ht="20.25" customHeight="1" x14ac:dyDescent="0.2">
      <c r="A44" s="87"/>
      <c r="B44" s="208" t="s">
        <v>26</v>
      </c>
      <c r="C44" s="208"/>
      <c r="D44" s="88">
        <v>521000</v>
      </c>
      <c r="E44" s="88">
        <v>0</v>
      </c>
      <c r="F44" s="88">
        <f t="shared" si="2"/>
        <v>521000</v>
      </c>
      <c r="G44" s="86"/>
      <c r="H44" s="10"/>
      <c r="I44" s="11"/>
    </row>
    <row r="45" spans="1:9" s="12" customFormat="1" ht="20.25" customHeight="1" thickBot="1" x14ac:dyDescent="0.25">
      <c r="A45" s="87"/>
      <c r="B45" s="208" t="s">
        <v>7</v>
      </c>
      <c r="C45" s="208"/>
      <c r="D45" s="88">
        <v>33409399</v>
      </c>
      <c r="E45" s="88">
        <v>0</v>
      </c>
      <c r="F45" s="88">
        <f t="shared" si="2"/>
        <v>33409399</v>
      </c>
      <c r="G45" s="86"/>
      <c r="H45" s="10"/>
      <c r="I45" s="11"/>
    </row>
    <row r="46" spans="1:9" s="25" customFormat="1" ht="20.25" customHeight="1" thickBot="1" x14ac:dyDescent="0.25">
      <c r="A46" s="221" t="s">
        <v>62</v>
      </c>
      <c r="B46" s="221"/>
      <c r="C46" s="221"/>
      <c r="D46" s="108">
        <f>SUM(D22:D45)</f>
        <v>276083850</v>
      </c>
      <c r="E46" s="108">
        <f>SUM(E22:E45)</f>
        <v>0</v>
      </c>
      <c r="F46" s="108">
        <f>SUM(F22:F45)</f>
        <v>276083850</v>
      </c>
      <c r="G46" s="104"/>
      <c r="H46" s="23"/>
      <c r="I46" s="24"/>
    </row>
    <row r="47" spans="1:9" ht="20.25" customHeight="1" x14ac:dyDescent="0.2">
      <c r="A47" s="87"/>
      <c r="B47" s="87"/>
      <c r="C47" s="107"/>
      <c r="D47" s="88"/>
      <c r="E47" s="88"/>
      <c r="F47" s="89"/>
      <c r="G47" s="86"/>
      <c r="H47" s="10"/>
      <c r="I47" s="11"/>
    </row>
    <row r="48" spans="1:9" ht="20.25" customHeight="1" x14ac:dyDescent="0.2">
      <c r="A48" s="212" t="s">
        <v>54</v>
      </c>
      <c r="B48" s="212"/>
      <c r="C48" s="212"/>
      <c r="D48" s="212"/>
      <c r="E48" s="212"/>
      <c r="F48" s="212"/>
      <c r="G48" s="86"/>
      <c r="H48" s="10"/>
      <c r="I48" s="11"/>
    </row>
    <row r="49" spans="1:9" ht="20.25" customHeight="1" thickBot="1" x14ac:dyDescent="0.25">
      <c r="A49" s="91"/>
      <c r="B49" s="91"/>
      <c r="C49" s="91"/>
      <c r="D49" s="92"/>
      <c r="E49" s="92"/>
      <c r="F49" s="93" t="s">
        <v>33</v>
      </c>
      <c r="G49" s="86"/>
      <c r="H49" s="10"/>
      <c r="I49" s="11"/>
    </row>
    <row r="50" spans="1:9" ht="20.25" customHeight="1" thickBot="1" x14ac:dyDescent="0.25">
      <c r="A50" s="213" t="s">
        <v>55</v>
      </c>
      <c r="B50" s="213"/>
      <c r="C50" s="213"/>
      <c r="D50" s="94" t="s">
        <v>45</v>
      </c>
      <c r="E50" s="94" t="s">
        <v>46</v>
      </c>
      <c r="F50" s="94" t="s">
        <v>32</v>
      </c>
      <c r="G50" s="86"/>
      <c r="H50" s="10"/>
      <c r="I50" s="11"/>
    </row>
    <row r="51" spans="1:9" ht="20.25" customHeight="1" x14ac:dyDescent="0.2">
      <c r="A51" s="215"/>
      <c r="B51" s="215"/>
      <c r="C51" s="215"/>
      <c r="D51" s="88"/>
      <c r="E51" s="88"/>
      <c r="F51" s="89">
        <f>D51+E51</f>
        <v>0</v>
      </c>
      <c r="G51" s="86"/>
      <c r="H51" s="10"/>
      <c r="I51" s="11"/>
    </row>
    <row r="52" spans="1:9" ht="20.25" customHeight="1" thickBot="1" x14ac:dyDescent="0.25">
      <c r="A52" s="219"/>
      <c r="B52" s="219"/>
      <c r="C52" s="219"/>
      <c r="D52" s="92"/>
      <c r="E52" s="92"/>
      <c r="F52" s="94">
        <f t="shared" ref="F52" si="3">D52+E52</f>
        <v>0</v>
      </c>
      <c r="G52" s="86"/>
      <c r="H52" s="10"/>
      <c r="I52" s="11"/>
    </row>
    <row r="53" spans="1:9" ht="20.25" customHeight="1" thickBot="1" x14ac:dyDescent="0.25">
      <c r="A53" s="220" t="s">
        <v>56</v>
      </c>
      <c r="B53" s="220"/>
      <c r="C53" s="220"/>
      <c r="D53" s="92">
        <f>SUM(D51:D52)</f>
        <v>0</v>
      </c>
      <c r="E53" s="92">
        <f>SUM(E51:E52)</f>
        <v>0</v>
      </c>
      <c r="F53" s="94">
        <f>SUM(F51:F52)</f>
        <v>0</v>
      </c>
      <c r="G53" s="86"/>
      <c r="H53" s="10"/>
      <c r="I53" s="11"/>
    </row>
    <row r="54" spans="1:9" ht="20.25" customHeight="1" x14ac:dyDescent="0.2">
      <c r="A54" s="90"/>
      <c r="B54" s="90"/>
      <c r="C54" s="90"/>
      <c r="D54" s="110"/>
      <c r="E54" s="110"/>
      <c r="F54" s="111"/>
      <c r="G54" s="86"/>
      <c r="H54" s="10"/>
      <c r="I54" s="11"/>
    </row>
    <row r="55" spans="1:9" ht="20.25" customHeight="1" x14ac:dyDescent="0.2">
      <c r="A55" s="212" t="s">
        <v>57</v>
      </c>
      <c r="B55" s="212"/>
      <c r="C55" s="212"/>
      <c r="D55" s="212"/>
      <c r="E55" s="212"/>
      <c r="F55" s="212"/>
      <c r="G55" s="86"/>
      <c r="H55" s="10"/>
      <c r="I55" s="11"/>
    </row>
    <row r="56" spans="1:9" ht="20.25" customHeight="1" thickBot="1" x14ac:dyDescent="0.25">
      <c r="A56" s="91"/>
      <c r="B56" s="91"/>
      <c r="C56" s="91"/>
      <c r="D56" s="92"/>
      <c r="E56" s="92"/>
      <c r="F56" s="93" t="s">
        <v>33</v>
      </c>
      <c r="G56" s="86"/>
      <c r="H56" s="10"/>
      <c r="I56" s="11"/>
    </row>
    <row r="57" spans="1:9" ht="20.25" customHeight="1" thickBot="1" x14ac:dyDescent="0.25">
      <c r="A57" s="213" t="s">
        <v>55</v>
      </c>
      <c r="B57" s="213"/>
      <c r="C57" s="213"/>
      <c r="D57" s="94" t="s">
        <v>45</v>
      </c>
      <c r="E57" s="94" t="s">
        <v>46</v>
      </c>
      <c r="F57" s="94" t="s">
        <v>32</v>
      </c>
      <c r="G57" s="86"/>
      <c r="H57" s="10"/>
      <c r="I57" s="11"/>
    </row>
    <row r="58" spans="1:9" ht="20.25" customHeight="1" x14ac:dyDescent="0.2">
      <c r="A58" s="215"/>
      <c r="B58" s="215"/>
      <c r="C58" s="215"/>
      <c r="D58" s="88"/>
      <c r="E58" s="88"/>
      <c r="F58" s="89">
        <f>D58+E58</f>
        <v>0</v>
      </c>
      <c r="G58" s="86"/>
      <c r="H58" s="10"/>
      <c r="I58" s="11"/>
    </row>
    <row r="59" spans="1:9" ht="20.25" customHeight="1" thickBot="1" x14ac:dyDescent="0.25">
      <c r="A59" s="219"/>
      <c r="B59" s="219"/>
      <c r="C59" s="219"/>
      <c r="D59" s="92"/>
      <c r="E59" s="92"/>
      <c r="F59" s="94">
        <f t="shared" ref="F59" si="4">D59+E59</f>
        <v>0</v>
      </c>
      <c r="G59" s="86"/>
      <c r="H59" s="10"/>
      <c r="I59" s="11"/>
    </row>
    <row r="60" spans="1:9" ht="20.25" customHeight="1" thickBot="1" x14ac:dyDescent="0.25">
      <c r="A60" s="220" t="s">
        <v>58</v>
      </c>
      <c r="B60" s="220"/>
      <c r="C60" s="220"/>
      <c r="D60" s="92">
        <f>SUM(D58:D59)</f>
        <v>0</v>
      </c>
      <c r="E60" s="92">
        <f>SUM(E58:E59)</f>
        <v>0</v>
      </c>
      <c r="F60" s="94">
        <f>SUM(F58:F59)</f>
        <v>0</v>
      </c>
      <c r="G60" s="86"/>
      <c r="H60" s="10"/>
      <c r="I60" s="11"/>
    </row>
    <row r="61" spans="1:9" ht="20.25" customHeight="1" x14ac:dyDescent="0.2">
      <c r="A61" s="90"/>
      <c r="B61" s="90"/>
      <c r="C61" s="90"/>
      <c r="D61" s="110"/>
      <c r="E61" s="110"/>
      <c r="F61" s="111"/>
      <c r="G61" s="86"/>
      <c r="H61" s="10"/>
      <c r="I61" s="11"/>
    </row>
    <row r="62" spans="1:9" ht="20.25" customHeight="1" x14ac:dyDescent="0.2">
      <c r="A62" s="212" t="s">
        <v>59</v>
      </c>
      <c r="B62" s="212"/>
      <c r="C62" s="212"/>
      <c r="D62" s="212"/>
      <c r="E62" s="212"/>
      <c r="F62" s="212"/>
      <c r="G62" s="86"/>
      <c r="H62" s="10"/>
      <c r="I62" s="11"/>
    </row>
    <row r="63" spans="1:9" ht="20.25" customHeight="1" thickBot="1" x14ac:dyDescent="0.25">
      <c r="A63" s="91"/>
      <c r="B63" s="91"/>
      <c r="C63" s="91"/>
      <c r="D63" s="92"/>
      <c r="E63" s="92"/>
      <c r="F63" s="93" t="s">
        <v>33</v>
      </c>
      <c r="G63" s="86"/>
      <c r="H63" s="10"/>
      <c r="I63" s="11"/>
    </row>
    <row r="64" spans="1:9" ht="20.25" customHeight="1" thickBot="1" x14ac:dyDescent="0.25">
      <c r="A64" s="213" t="s">
        <v>55</v>
      </c>
      <c r="B64" s="213"/>
      <c r="C64" s="213"/>
      <c r="D64" s="94" t="s">
        <v>45</v>
      </c>
      <c r="E64" s="94" t="s">
        <v>46</v>
      </c>
      <c r="F64" s="94" t="s">
        <v>32</v>
      </c>
      <c r="G64" s="86"/>
      <c r="H64" s="10"/>
      <c r="I64" s="11"/>
    </row>
    <row r="65" spans="1:10" ht="20.25" customHeight="1" x14ac:dyDescent="0.2">
      <c r="A65" s="105"/>
      <c r="B65" s="105"/>
      <c r="C65" s="105"/>
      <c r="D65" s="111"/>
      <c r="E65" s="111"/>
      <c r="F65" s="111"/>
      <c r="G65" s="86"/>
      <c r="H65" s="10"/>
      <c r="I65" s="11"/>
    </row>
    <row r="66" spans="1:10" ht="20.25" customHeight="1" thickBot="1" x14ac:dyDescent="0.25">
      <c r="A66" s="109"/>
      <c r="B66" s="109"/>
      <c r="C66" s="109"/>
      <c r="D66" s="92"/>
      <c r="E66" s="92"/>
      <c r="F66" s="94"/>
      <c r="G66" s="86"/>
      <c r="H66" s="10"/>
      <c r="I66" s="11"/>
    </row>
    <row r="67" spans="1:10" ht="20.25" customHeight="1" thickBot="1" x14ac:dyDescent="0.25">
      <c r="A67" s="220" t="s">
        <v>60</v>
      </c>
      <c r="B67" s="220"/>
      <c r="C67" s="220"/>
      <c r="D67" s="92">
        <v>0</v>
      </c>
      <c r="E67" s="92">
        <v>0</v>
      </c>
      <c r="F67" s="94">
        <v>0</v>
      </c>
      <c r="G67" s="86"/>
      <c r="H67" s="10"/>
      <c r="I67" s="11"/>
    </row>
    <row r="68" spans="1:10" ht="20.25" customHeight="1" x14ac:dyDescent="0.2">
      <c r="A68" s="90"/>
      <c r="B68" s="90"/>
      <c r="C68" s="90"/>
      <c r="D68" s="110"/>
      <c r="E68" s="110"/>
      <c r="F68" s="111"/>
      <c r="G68" s="86"/>
      <c r="H68" s="10"/>
      <c r="I68" s="11"/>
    </row>
    <row r="69" spans="1:10" ht="20.25" customHeight="1" x14ac:dyDescent="0.55000000000000004">
      <c r="D69" s="112"/>
      <c r="E69" s="112"/>
      <c r="F69" s="113"/>
      <c r="I69" s="114"/>
    </row>
    <row r="70" spans="1:10" s="24" customFormat="1" ht="20.25" customHeight="1" x14ac:dyDescent="0.55000000000000004">
      <c r="A70" s="115"/>
      <c r="B70" s="115"/>
      <c r="C70" s="115"/>
      <c r="D70" s="116"/>
      <c r="E70" s="116"/>
      <c r="F70" s="116"/>
      <c r="G70" s="115"/>
      <c r="H70" s="115"/>
      <c r="I70" s="117"/>
      <c r="J70" s="25"/>
    </row>
    <row r="71" spans="1:10" s="24" customFormat="1" ht="20.25" customHeight="1" x14ac:dyDescent="0.5">
      <c r="A71" s="65"/>
      <c r="B71" s="65"/>
      <c r="C71" s="65"/>
      <c r="D71" s="112"/>
      <c r="E71" s="112"/>
      <c r="F71" s="113"/>
      <c r="G71" s="118"/>
      <c r="H71" s="118"/>
      <c r="I71" s="118"/>
      <c r="J71" s="25"/>
    </row>
    <row r="72" spans="1:10" s="24" customFormat="1" ht="20.25" customHeight="1" x14ac:dyDescent="0.5">
      <c r="A72" s="65"/>
      <c r="B72" s="65"/>
      <c r="C72" s="65"/>
      <c r="D72" s="112"/>
      <c r="E72" s="112"/>
      <c r="F72" s="113"/>
      <c r="G72" s="118"/>
      <c r="H72" s="118"/>
      <c r="I72" s="118"/>
      <c r="J72" s="25"/>
    </row>
    <row r="73" spans="1:10" s="24" customFormat="1" ht="20.25" customHeight="1" x14ac:dyDescent="0.55000000000000004">
      <c r="A73" s="65"/>
      <c r="B73" s="65"/>
      <c r="C73" s="65"/>
      <c r="D73" s="112"/>
      <c r="E73" s="112"/>
      <c r="F73" s="113"/>
      <c r="G73" s="119"/>
      <c r="H73" s="119"/>
      <c r="I73" s="119"/>
      <c r="J73" s="25"/>
    </row>
    <row r="74" spans="1:10" ht="20.25" customHeight="1" x14ac:dyDescent="0.55000000000000004">
      <c r="A74" s="120"/>
      <c r="B74" s="120"/>
      <c r="C74" s="120"/>
      <c r="D74" s="121"/>
      <c r="E74" s="121"/>
      <c r="F74" s="122"/>
      <c r="G74" s="117"/>
      <c r="H74" s="117"/>
      <c r="I74" s="117"/>
    </row>
    <row r="75" spans="1:10" ht="20.25" customHeight="1" x14ac:dyDescent="0.55000000000000004">
      <c r="D75" s="112"/>
      <c r="E75" s="112"/>
      <c r="F75" s="113"/>
    </row>
    <row r="76" spans="1:10" ht="20.25" customHeight="1" x14ac:dyDescent="0.55000000000000004">
      <c r="D76" s="112"/>
      <c r="E76" s="112"/>
      <c r="F76" s="113"/>
    </row>
    <row r="77" spans="1:10" ht="20.25" customHeight="1" x14ac:dyDescent="0.55000000000000004">
      <c r="D77" s="112"/>
      <c r="E77" s="112"/>
      <c r="F77" s="113"/>
    </row>
    <row r="78" spans="1:10" s="24" customFormat="1" ht="20.25" customHeight="1" x14ac:dyDescent="0.55000000000000004">
      <c r="A78" s="123"/>
      <c r="B78" s="123"/>
      <c r="C78" s="123"/>
      <c r="D78" s="113"/>
      <c r="E78" s="113"/>
      <c r="F78" s="113"/>
      <c r="G78" s="53"/>
      <c r="H78" s="53"/>
      <c r="I78" s="53"/>
      <c r="J78" s="25"/>
    </row>
    <row r="79" spans="1:10" ht="20.25" customHeight="1" x14ac:dyDescent="0.55000000000000004">
      <c r="D79" s="112"/>
      <c r="E79" s="112"/>
      <c r="F79" s="113"/>
      <c r="I79" s="114"/>
    </row>
    <row r="80" spans="1:10" ht="20.25" customHeight="1" x14ac:dyDescent="0.55000000000000004">
      <c r="A80" s="115"/>
      <c r="B80" s="115"/>
      <c r="C80" s="115"/>
      <c r="D80" s="116"/>
      <c r="E80" s="116"/>
      <c r="F80" s="116"/>
      <c r="G80" s="115"/>
      <c r="H80" s="115"/>
      <c r="I80" s="117"/>
    </row>
    <row r="81" spans="1:9" ht="20.25" customHeight="1" x14ac:dyDescent="0.5">
      <c r="D81" s="112"/>
      <c r="E81" s="112"/>
      <c r="F81" s="113"/>
      <c r="G81" s="118"/>
      <c r="H81" s="118"/>
      <c r="I81" s="118"/>
    </row>
    <row r="82" spans="1:9" ht="20.25" customHeight="1" x14ac:dyDescent="0.5">
      <c r="D82" s="112"/>
      <c r="E82" s="112"/>
      <c r="F82" s="113"/>
      <c r="G82" s="118"/>
      <c r="H82" s="118"/>
      <c r="I82" s="118"/>
    </row>
    <row r="83" spans="1:9" ht="20.25" customHeight="1" x14ac:dyDescent="0.55000000000000004">
      <c r="D83" s="112"/>
      <c r="E83" s="112"/>
      <c r="F83" s="113"/>
      <c r="G83" s="119"/>
      <c r="H83" s="119"/>
      <c r="I83" s="119"/>
    </row>
    <row r="84" spans="1:9" ht="20.25" customHeight="1" x14ac:dyDescent="0.55000000000000004">
      <c r="A84" s="120"/>
      <c r="B84" s="120"/>
      <c r="C84" s="120"/>
      <c r="D84" s="121"/>
      <c r="E84" s="121"/>
      <c r="F84" s="122"/>
      <c r="G84" s="117"/>
      <c r="H84" s="117"/>
      <c r="I84" s="117"/>
    </row>
    <row r="85" spans="1:9" ht="20.25" customHeight="1" x14ac:dyDescent="0.55000000000000004">
      <c r="D85" s="112"/>
      <c r="E85" s="112"/>
      <c r="F85" s="113"/>
    </row>
    <row r="86" spans="1:9" ht="20.25" customHeight="1" x14ac:dyDescent="0.55000000000000004">
      <c r="D86" s="112"/>
      <c r="E86" s="112"/>
      <c r="F86" s="113"/>
    </row>
    <row r="87" spans="1:9" ht="20.25" customHeight="1" x14ac:dyDescent="0.55000000000000004">
      <c r="D87" s="112"/>
      <c r="E87" s="112"/>
      <c r="F87" s="113"/>
    </row>
    <row r="88" spans="1:9" ht="20.25" customHeight="1" x14ac:dyDescent="0.55000000000000004">
      <c r="A88" s="123"/>
      <c r="B88" s="123"/>
      <c r="C88" s="123"/>
      <c r="D88" s="113"/>
      <c r="E88" s="113"/>
      <c r="F88" s="113"/>
    </row>
    <row r="89" spans="1:9" ht="20.25" customHeight="1" x14ac:dyDescent="0.55000000000000004">
      <c r="D89" s="112"/>
      <c r="E89" s="112"/>
      <c r="F89" s="113"/>
      <c r="I89" s="114"/>
    </row>
    <row r="90" spans="1:9" ht="20.25" customHeight="1" x14ac:dyDescent="0.55000000000000004">
      <c r="A90" s="115"/>
      <c r="B90" s="115"/>
      <c r="C90" s="115"/>
      <c r="D90" s="116"/>
      <c r="E90" s="116"/>
      <c r="F90" s="116"/>
      <c r="G90" s="115"/>
      <c r="H90" s="115"/>
      <c r="I90" s="117"/>
    </row>
    <row r="91" spans="1:9" ht="20.25" customHeight="1" x14ac:dyDescent="0.2">
      <c r="A91" s="124"/>
      <c r="B91" s="124"/>
      <c r="C91" s="124"/>
      <c r="D91" s="125"/>
      <c r="E91" s="125"/>
      <c r="F91" s="126"/>
      <c r="G91" s="127"/>
      <c r="H91" s="118"/>
      <c r="I91" s="128"/>
    </row>
    <row r="92" spans="1:9" ht="20.25" customHeight="1" x14ac:dyDescent="0.2">
      <c r="A92" s="124"/>
      <c r="B92" s="124"/>
      <c r="C92" s="124"/>
      <c r="D92" s="125"/>
      <c r="E92" s="125"/>
      <c r="F92" s="126"/>
      <c r="G92" s="129"/>
      <c r="H92" s="118"/>
      <c r="I92" s="130"/>
    </row>
    <row r="93" spans="1:9" ht="20.25" customHeight="1" x14ac:dyDescent="0.55000000000000004">
      <c r="A93" s="131"/>
      <c r="B93" s="132"/>
      <c r="C93" s="132"/>
      <c r="D93" s="122"/>
      <c r="E93" s="122"/>
      <c r="F93" s="122"/>
      <c r="G93" s="133"/>
      <c r="H93" s="133"/>
      <c r="I93" s="133"/>
    </row>
    <row r="94" spans="1:9" ht="20.25" customHeight="1" x14ac:dyDescent="0.55000000000000004">
      <c r="D94" s="112"/>
      <c r="E94" s="112"/>
      <c r="F94" s="113"/>
    </row>
    <row r="95" spans="1:9" ht="20.25" customHeight="1" x14ac:dyDescent="0.55000000000000004">
      <c r="D95" s="112"/>
      <c r="E95" s="112"/>
      <c r="F95" s="113"/>
    </row>
    <row r="96" spans="1:9" ht="20.25" customHeight="1" x14ac:dyDescent="0.55000000000000004">
      <c r="D96" s="112"/>
      <c r="E96" s="112"/>
      <c r="F96" s="113"/>
    </row>
    <row r="97" spans="1:10" ht="20.25" customHeight="1" x14ac:dyDescent="0.55000000000000004">
      <c r="A97" s="134"/>
      <c r="B97" s="123"/>
      <c r="C97" s="123"/>
      <c r="D97" s="113"/>
      <c r="E97" s="113"/>
      <c r="F97" s="113"/>
    </row>
    <row r="98" spans="1:10" ht="20.25" customHeight="1" x14ac:dyDescent="0.55000000000000004">
      <c r="D98" s="112"/>
      <c r="E98" s="112"/>
      <c r="F98" s="113"/>
      <c r="I98" s="114"/>
    </row>
    <row r="99" spans="1:10" s="24" customFormat="1" ht="20.25" customHeight="1" x14ac:dyDescent="0.2">
      <c r="A99" s="135"/>
      <c r="B99" s="135"/>
      <c r="C99" s="105"/>
      <c r="D99" s="136"/>
      <c r="E99" s="111"/>
      <c r="F99" s="136"/>
      <c r="G99" s="105"/>
      <c r="H99" s="105"/>
      <c r="I99" s="105"/>
      <c r="J99" s="25"/>
    </row>
    <row r="100" spans="1:10" ht="20.25" customHeight="1" x14ac:dyDescent="0.5">
      <c r="A100" s="134"/>
      <c r="B100" s="137"/>
      <c r="C100" s="137"/>
      <c r="D100" s="137"/>
      <c r="E100" s="137"/>
      <c r="F100" s="138"/>
      <c r="G100" s="137"/>
      <c r="H100" s="137"/>
      <c r="I100" s="139"/>
    </row>
    <row r="101" spans="1:10" ht="20.25" customHeight="1" x14ac:dyDescent="0.5">
      <c r="A101" s="140"/>
      <c r="B101" s="137"/>
      <c r="C101" s="137"/>
      <c r="D101" s="141"/>
      <c r="E101" s="141"/>
      <c r="F101" s="138"/>
      <c r="G101" s="137"/>
      <c r="H101" s="137"/>
      <c r="I101" s="139"/>
    </row>
    <row r="102" spans="1:10" ht="20.25" customHeight="1" x14ac:dyDescent="0.5">
      <c r="A102" s="140"/>
      <c r="B102" s="137"/>
      <c r="C102" s="137"/>
      <c r="D102" s="137"/>
      <c r="E102" s="137"/>
      <c r="F102" s="139"/>
      <c r="G102" s="137"/>
      <c r="H102" s="137"/>
      <c r="I102" s="139"/>
    </row>
    <row r="103" spans="1:10" ht="20.25" customHeight="1" x14ac:dyDescent="0.5">
      <c r="A103" s="140"/>
      <c r="B103" s="137"/>
      <c r="C103" s="137"/>
      <c r="D103" s="137"/>
      <c r="E103" s="137"/>
      <c r="F103" s="138"/>
      <c r="G103" s="141"/>
      <c r="H103" s="137"/>
      <c r="I103" s="139"/>
    </row>
    <row r="104" spans="1:10" ht="20.25" customHeight="1" x14ac:dyDescent="0.5">
      <c r="A104" s="140"/>
      <c r="B104" s="137"/>
      <c r="C104" s="137"/>
      <c r="D104" s="137"/>
      <c r="E104" s="137"/>
      <c r="F104" s="138"/>
      <c r="G104" s="137"/>
      <c r="H104" s="141"/>
      <c r="I104" s="139"/>
    </row>
    <row r="105" spans="1:10" ht="20.25" customHeight="1" x14ac:dyDescent="0.55000000000000004">
      <c r="B105" s="137"/>
      <c r="C105" s="137"/>
      <c r="D105" s="137"/>
      <c r="E105" s="137"/>
      <c r="F105" s="138"/>
      <c r="G105" s="137"/>
      <c r="H105" s="137"/>
      <c r="I105" s="142"/>
    </row>
    <row r="106" spans="1:10" ht="20.25" customHeight="1" x14ac:dyDescent="0.5">
      <c r="A106" s="131"/>
      <c r="B106" s="138"/>
      <c r="C106" s="138"/>
      <c r="D106" s="138"/>
      <c r="E106" s="138"/>
      <c r="F106" s="138"/>
      <c r="G106" s="138"/>
      <c r="H106" s="138"/>
      <c r="I106" s="138"/>
    </row>
    <row r="107" spans="1:10" ht="20.25" customHeight="1" x14ac:dyDescent="0.55000000000000004">
      <c r="D107" s="112"/>
      <c r="E107" s="112"/>
      <c r="F107" s="113"/>
    </row>
    <row r="108" spans="1:10" ht="20.25" customHeight="1" x14ac:dyDescent="0.55000000000000004">
      <c r="D108" s="112"/>
      <c r="E108" s="112"/>
      <c r="F108" s="113"/>
    </row>
    <row r="109" spans="1:10" ht="20.25" customHeight="1" x14ac:dyDescent="0.55000000000000004">
      <c r="A109" s="131"/>
      <c r="B109" s="132"/>
      <c r="C109" s="132"/>
      <c r="D109" s="122"/>
      <c r="E109" s="122"/>
      <c r="F109" s="122"/>
      <c r="G109" s="133"/>
      <c r="H109" s="133"/>
      <c r="I109" s="133"/>
    </row>
    <row r="110" spans="1:10" ht="20.25" customHeight="1" x14ac:dyDescent="0.55000000000000004">
      <c r="A110" s="131"/>
      <c r="B110" s="132"/>
      <c r="C110" s="132"/>
      <c r="D110" s="122"/>
      <c r="E110" s="122"/>
      <c r="F110" s="122"/>
      <c r="G110" s="133"/>
      <c r="H110" s="133"/>
      <c r="I110" s="133"/>
    </row>
    <row r="111" spans="1:10" s="24" customFormat="1" ht="20.25" customHeight="1" x14ac:dyDescent="0.55000000000000004">
      <c r="A111" s="131"/>
      <c r="B111" s="132"/>
      <c r="C111" s="132"/>
      <c r="D111" s="122"/>
      <c r="E111" s="122"/>
      <c r="F111" s="122"/>
      <c r="G111" s="133"/>
      <c r="H111" s="133"/>
      <c r="I111" s="133"/>
      <c r="J111" s="25"/>
    </row>
    <row r="112" spans="1:10" ht="20.25" customHeight="1" x14ac:dyDescent="0.55000000000000004">
      <c r="A112" s="131"/>
      <c r="B112" s="132"/>
      <c r="C112" s="132"/>
      <c r="D112" s="122"/>
      <c r="E112" s="122"/>
      <c r="F112" s="122"/>
      <c r="G112" s="133"/>
      <c r="H112" s="133"/>
      <c r="I112" s="133"/>
    </row>
    <row r="113" spans="1:10" ht="20.25" customHeight="1" x14ac:dyDescent="0.55000000000000004">
      <c r="A113" s="131"/>
      <c r="B113" s="132"/>
      <c r="C113" s="132"/>
      <c r="D113" s="122"/>
      <c r="E113" s="122"/>
      <c r="F113" s="122"/>
      <c r="G113" s="133"/>
      <c r="H113" s="133"/>
      <c r="I113" s="133"/>
    </row>
    <row r="114" spans="1:10" ht="20.25" customHeight="1" x14ac:dyDescent="0.55000000000000004">
      <c r="A114" s="131"/>
      <c r="B114" s="132"/>
      <c r="C114" s="132"/>
      <c r="D114" s="122"/>
      <c r="E114" s="122"/>
      <c r="F114" s="122"/>
      <c r="G114" s="133"/>
      <c r="H114" s="133"/>
      <c r="I114" s="133"/>
    </row>
    <row r="115" spans="1:10" ht="20.25" customHeight="1" x14ac:dyDescent="0.55000000000000004">
      <c r="D115" s="112"/>
      <c r="E115" s="112"/>
      <c r="F115" s="113"/>
    </row>
    <row r="116" spans="1:10" ht="20.25" customHeight="1" x14ac:dyDescent="0.55000000000000004">
      <c r="D116" s="112"/>
      <c r="E116" s="112"/>
      <c r="F116" s="113"/>
    </row>
    <row r="117" spans="1:10" ht="20.25" customHeight="1" x14ac:dyDescent="0.55000000000000004">
      <c r="D117" s="112"/>
      <c r="E117" s="112"/>
      <c r="F117" s="113"/>
    </row>
    <row r="118" spans="1:10" s="24" customFormat="1" ht="20.25" customHeight="1" x14ac:dyDescent="0.55000000000000004">
      <c r="A118" s="65"/>
      <c r="B118" s="65"/>
      <c r="C118" s="65"/>
      <c r="D118" s="112"/>
      <c r="E118" s="112"/>
      <c r="F118" s="113"/>
      <c r="G118" s="53"/>
      <c r="H118" s="53"/>
      <c r="I118" s="53"/>
      <c r="J118" s="25"/>
    </row>
    <row r="119" spans="1:10" s="24" customFormat="1" ht="20.25" customHeight="1" x14ac:dyDescent="0.55000000000000004">
      <c r="A119" s="65"/>
      <c r="B119" s="65"/>
      <c r="C119" s="65"/>
      <c r="D119" s="112"/>
      <c r="E119" s="112"/>
      <c r="F119" s="113"/>
      <c r="G119" s="53"/>
      <c r="H119" s="53"/>
      <c r="I119" s="53"/>
      <c r="J119" s="25"/>
    </row>
    <row r="120" spans="1:10" s="24" customFormat="1" ht="20.25" customHeight="1" x14ac:dyDescent="0.55000000000000004">
      <c r="A120" s="65"/>
      <c r="B120" s="65"/>
      <c r="C120" s="65"/>
      <c r="D120" s="112"/>
      <c r="E120" s="112"/>
      <c r="F120" s="113"/>
      <c r="G120" s="53"/>
      <c r="H120" s="53"/>
      <c r="I120" s="53"/>
      <c r="J120" s="25"/>
    </row>
    <row r="121" spans="1:10" ht="20.25" customHeight="1" x14ac:dyDescent="0.55000000000000004">
      <c r="D121" s="112"/>
      <c r="E121" s="112"/>
      <c r="F121" s="113"/>
    </row>
    <row r="122" spans="1:10" ht="20.25" customHeight="1" x14ac:dyDescent="0.55000000000000004">
      <c r="D122" s="112"/>
      <c r="E122" s="112"/>
      <c r="F122" s="113"/>
    </row>
    <row r="123" spans="1:10" ht="20.25" customHeight="1" x14ac:dyDescent="0.55000000000000004">
      <c r="D123" s="112"/>
      <c r="E123" s="112"/>
      <c r="F123" s="113"/>
    </row>
    <row r="124" spans="1:10" ht="20.25" customHeight="1" x14ac:dyDescent="0.55000000000000004">
      <c r="D124" s="112"/>
      <c r="E124" s="112"/>
      <c r="F124" s="113"/>
    </row>
    <row r="125" spans="1:10" ht="20.25" customHeight="1" x14ac:dyDescent="0.55000000000000004">
      <c r="D125" s="112"/>
      <c r="E125" s="112"/>
      <c r="F125" s="113"/>
    </row>
    <row r="126" spans="1:10" ht="20.25" customHeight="1" x14ac:dyDescent="0.55000000000000004">
      <c r="D126" s="112"/>
      <c r="E126" s="112"/>
      <c r="F126" s="113"/>
    </row>
    <row r="127" spans="1:10" ht="20.25" customHeight="1" x14ac:dyDescent="0.55000000000000004">
      <c r="D127" s="112"/>
      <c r="E127" s="112"/>
      <c r="F127" s="113"/>
    </row>
    <row r="128" spans="1:10" ht="20.25" customHeight="1" x14ac:dyDescent="0.55000000000000004">
      <c r="D128" s="112"/>
      <c r="E128" s="112"/>
      <c r="F128" s="113"/>
    </row>
    <row r="129" spans="1:10" s="24" customFormat="1" ht="20.25" customHeight="1" x14ac:dyDescent="0.55000000000000004">
      <c r="A129" s="65"/>
      <c r="B129" s="65"/>
      <c r="C129" s="65"/>
      <c r="D129" s="112"/>
      <c r="E129" s="112"/>
      <c r="F129" s="113"/>
      <c r="G129" s="53"/>
      <c r="H129" s="53"/>
      <c r="I129" s="53"/>
      <c r="J129" s="25"/>
    </row>
    <row r="130" spans="1:10" ht="20.25" customHeight="1" x14ac:dyDescent="0.55000000000000004">
      <c r="D130" s="112"/>
      <c r="E130" s="112"/>
      <c r="F130" s="113"/>
    </row>
    <row r="131" spans="1:10" ht="20.25" customHeight="1" x14ac:dyDescent="0.55000000000000004">
      <c r="D131" s="112"/>
      <c r="E131" s="112"/>
      <c r="F131" s="113"/>
    </row>
    <row r="132" spans="1:10" ht="20.25" customHeight="1" x14ac:dyDescent="0.55000000000000004">
      <c r="D132" s="112"/>
      <c r="E132" s="112"/>
      <c r="F132" s="113"/>
    </row>
    <row r="133" spans="1:10" ht="20.25" customHeight="1" x14ac:dyDescent="0.55000000000000004">
      <c r="D133" s="112"/>
      <c r="E133" s="112"/>
      <c r="F133" s="113"/>
    </row>
    <row r="134" spans="1:10" ht="20.25" customHeight="1" x14ac:dyDescent="0.55000000000000004">
      <c r="D134" s="112"/>
      <c r="E134" s="112"/>
      <c r="F134" s="113"/>
    </row>
    <row r="135" spans="1:10" ht="20.25" customHeight="1" x14ac:dyDescent="0.55000000000000004">
      <c r="D135" s="112"/>
      <c r="E135" s="112"/>
      <c r="F135" s="113"/>
    </row>
    <row r="136" spans="1:10" s="12" customFormat="1" ht="20.25" customHeight="1" x14ac:dyDescent="0.55000000000000004">
      <c r="A136" s="65"/>
      <c r="B136" s="65"/>
      <c r="C136" s="65"/>
      <c r="D136" s="112"/>
      <c r="E136" s="112"/>
      <c r="F136" s="113"/>
      <c r="G136" s="53"/>
      <c r="H136" s="53"/>
      <c r="I136" s="53"/>
    </row>
    <row r="137" spans="1:10" ht="20.25" customHeight="1" x14ac:dyDescent="0.55000000000000004">
      <c r="D137" s="112"/>
      <c r="E137" s="112"/>
      <c r="F137" s="113"/>
    </row>
    <row r="138" spans="1:10" ht="20.25" customHeight="1" x14ac:dyDescent="0.55000000000000004">
      <c r="D138" s="112"/>
      <c r="E138" s="112"/>
      <c r="F138" s="113"/>
    </row>
    <row r="139" spans="1:10" ht="20.25" customHeight="1" x14ac:dyDescent="0.55000000000000004">
      <c r="D139" s="112"/>
      <c r="E139" s="112"/>
      <c r="F139" s="113"/>
    </row>
    <row r="140" spans="1:10" ht="20.25" customHeight="1" x14ac:dyDescent="0.55000000000000004">
      <c r="D140" s="112"/>
      <c r="E140" s="112"/>
      <c r="F140" s="113"/>
    </row>
    <row r="141" spans="1:10" ht="20.25" customHeight="1" x14ac:dyDescent="0.55000000000000004">
      <c r="D141" s="112"/>
      <c r="E141" s="112"/>
      <c r="F141" s="113"/>
    </row>
    <row r="142" spans="1:10" ht="20.25" customHeight="1" x14ac:dyDescent="0.55000000000000004">
      <c r="D142" s="112"/>
      <c r="E142" s="112"/>
      <c r="F142" s="113"/>
    </row>
    <row r="143" spans="1:10" s="24" customFormat="1" ht="20.25" customHeight="1" x14ac:dyDescent="0.55000000000000004">
      <c r="A143" s="65"/>
      <c r="B143" s="65"/>
      <c r="C143" s="65"/>
      <c r="D143" s="112"/>
      <c r="E143" s="112"/>
      <c r="F143" s="113"/>
      <c r="G143" s="53"/>
      <c r="H143" s="53"/>
      <c r="I143" s="53"/>
      <c r="J143" s="25"/>
    </row>
    <row r="144" spans="1:10" s="24" customFormat="1" ht="20.25" customHeight="1" x14ac:dyDescent="0.55000000000000004">
      <c r="A144" s="65"/>
      <c r="B144" s="65"/>
      <c r="C144" s="65"/>
      <c r="D144" s="112"/>
      <c r="E144" s="112"/>
      <c r="F144" s="113"/>
      <c r="G144" s="53"/>
      <c r="H144" s="53"/>
      <c r="I144" s="53"/>
      <c r="J144" s="25"/>
    </row>
    <row r="145" spans="1:10" s="24" customFormat="1" ht="20.25" customHeight="1" x14ac:dyDescent="0.55000000000000004">
      <c r="A145" s="65"/>
      <c r="B145" s="65"/>
      <c r="C145" s="65"/>
      <c r="D145" s="112"/>
      <c r="E145" s="112"/>
      <c r="F145" s="113"/>
      <c r="G145" s="53"/>
      <c r="H145" s="53"/>
      <c r="I145" s="53"/>
      <c r="J145" s="25"/>
    </row>
    <row r="146" spans="1:10" ht="20.25" customHeight="1" x14ac:dyDescent="0.55000000000000004">
      <c r="D146" s="112"/>
      <c r="E146" s="112"/>
      <c r="F146" s="113"/>
    </row>
    <row r="147" spans="1:10" ht="20.25" customHeight="1" x14ac:dyDescent="0.55000000000000004">
      <c r="D147" s="112"/>
      <c r="E147" s="112"/>
      <c r="F147" s="113"/>
    </row>
    <row r="148" spans="1:10" s="24" customFormat="1" ht="20.25" customHeight="1" x14ac:dyDescent="0.55000000000000004">
      <c r="A148" s="65"/>
      <c r="B148" s="65"/>
      <c r="C148" s="65"/>
      <c r="D148" s="112"/>
      <c r="E148" s="112"/>
      <c r="F148" s="113"/>
      <c r="G148" s="53"/>
      <c r="H148" s="53"/>
      <c r="I148" s="53"/>
      <c r="J148" s="25"/>
    </row>
    <row r="149" spans="1:10" ht="20.25" customHeight="1" x14ac:dyDescent="0.55000000000000004">
      <c r="D149" s="112"/>
      <c r="E149" s="112"/>
      <c r="F149" s="113"/>
    </row>
    <row r="150" spans="1:10" ht="20.25" customHeight="1" x14ac:dyDescent="0.55000000000000004">
      <c r="D150" s="112"/>
      <c r="E150" s="112"/>
      <c r="F150" s="113"/>
    </row>
    <row r="151" spans="1:10" s="12" customFormat="1" ht="20.25" customHeight="1" x14ac:dyDescent="0.55000000000000004">
      <c r="A151" s="65"/>
      <c r="B151" s="65"/>
      <c r="C151" s="65"/>
      <c r="D151" s="112"/>
      <c r="E151" s="112"/>
      <c r="F151" s="113"/>
      <c r="G151" s="53"/>
      <c r="H151" s="53"/>
      <c r="I151" s="53"/>
    </row>
    <row r="152" spans="1:10" s="12" customFormat="1" ht="20.25" customHeight="1" x14ac:dyDescent="0.55000000000000004">
      <c r="A152" s="65"/>
      <c r="B152" s="65"/>
      <c r="C152" s="65"/>
      <c r="D152" s="112"/>
      <c r="E152" s="112"/>
      <c r="F152" s="113"/>
      <c r="G152" s="53"/>
      <c r="H152" s="53"/>
      <c r="I152" s="53"/>
    </row>
    <row r="153" spans="1:10" s="12" customFormat="1" ht="20.25" customHeight="1" x14ac:dyDescent="0.55000000000000004">
      <c r="A153" s="65"/>
      <c r="B153" s="65"/>
      <c r="C153" s="65"/>
      <c r="D153" s="112"/>
      <c r="E153" s="112"/>
      <c r="F153" s="113"/>
      <c r="G153" s="53"/>
      <c r="H153" s="53"/>
      <c r="I153" s="53"/>
    </row>
    <row r="154" spans="1:10" s="12" customFormat="1" ht="20.25" customHeight="1" x14ac:dyDescent="0.55000000000000004">
      <c r="A154" s="65"/>
      <c r="B154" s="65"/>
      <c r="C154" s="65"/>
      <c r="D154" s="112"/>
      <c r="E154" s="112"/>
      <c r="F154" s="113"/>
      <c r="G154" s="53"/>
      <c r="H154" s="53"/>
      <c r="I154" s="53"/>
    </row>
    <row r="155" spans="1:10" s="12" customFormat="1" ht="20.25" customHeight="1" x14ac:dyDescent="0.55000000000000004">
      <c r="A155" s="65"/>
      <c r="B155" s="65"/>
      <c r="C155" s="65"/>
      <c r="D155" s="112"/>
      <c r="E155" s="112"/>
      <c r="F155" s="113"/>
      <c r="G155" s="53"/>
      <c r="H155" s="53"/>
      <c r="I155" s="53"/>
    </row>
    <row r="156" spans="1:10" s="12" customFormat="1" ht="20.25" customHeight="1" x14ac:dyDescent="0.55000000000000004">
      <c r="A156" s="65"/>
      <c r="B156" s="65"/>
      <c r="C156" s="65"/>
      <c r="D156" s="112"/>
      <c r="E156" s="112"/>
      <c r="F156" s="113"/>
      <c r="G156" s="53"/>
      <c r="H156" s="53"/>
      <c r="I156" s="53"/>
    </row>
    <row r="157" spans="1:10" s="12" customFormat="1" ht="20.25" customHeight="1" x14ac:dyDescent="0.55000000000000004">
      <c r="A157" s="65"/>
      <c r="B157" s="65"/>
      <c r="C157" s="65"/>
      <c r="D157" s="112"/>
      <c r="E157" s="112"/>
      <c r="F157" s="113"/>
      <c r="G157" s="53"/>
      <c r="H157" s="53"/>
      <c r="I157" s="53"/>
    </row>
    <row r="158" spans="1:10" s="12" customFormat="1" ht="20.25" customHeight="1" x14ac:dyDescent="0.55000000000000004">
      <c r="A158" s="65"/>
      <c r="B158" s="65"/>
      <c r="C158" s="65"/>
      <c r="D158" s="112"/>
      <c r="E158" s="112"/>
      <c r="F158" s="113"/>
      <c r="G158" s="53"/>
      <c r="H158" s="53"/>
      <c r="I158" s="53"/>
    </row>
    <row r="159" spans="1:10" s="12" customFormat="1" ht="20.25" customHeight="1" x14ac:dyDescent="0.55000000000000004">
      <c r="A159" s="65"/>
      <c r="B159" s="65"/>
      <c r="C159" s="65"/>
      <c r="D159" s="112"/>
      <c r="E159" s="112"/>
      <c r="F159" s="113"/>
      <c r="G159" s="53"/>
      <c r="H159" s="53"/>
      <c r="I159" s="53"/>
    </row>
    <row r="160" spans="1:10" s="12" customFormat="1" ht="20.25" customHeight="1" x14ac:dyDescent="0.55000000000000004">
      <c r="A160" s="65"/>
      <c r="B160" s="65"/>
      <c r="C160" s="65"/>
      <c r="D160" s="112"/>
      <c r="E160" s="112"/>
      <c r="F160" s="113"/>
      <c r="G160" s="53"/>
      <c r="H160" s="53"/>
      <c r="I160" s="53"/>
    </row>
    <row r="161" spans="1:9" s="12" customFormat="1" ht="20.25" customHeight="1" x14ac:dyDescent="0.55000000000000004">
      <c r="A161" s="65"/>
      <c r="B161" s="65"/>
      <c r="C161" s="65"/>
      <c r="D161" s="112"/>
      <c r="E161" s="112"/>
      <c r="F161" s="113"/>
      <c r="G161" s="53"/>
      <c r="H161" s="53"/>
      <c r="I161" s="53"/>
    </row>
    <row r="162" spans="1:9" s="12" customFormat="1" ht="20.25" customHeight="1" x14ac:dyDescent="0.55000000000000004">
      <c r="A162" s="65"/>
      <c r="B162" s="65"/>
      <c r="C162" s="65"/>
      <c r="D162" s="112"/>
      <c r="E162" s="112"/>
      <c r="F162" s="113"/>
      <c r="G162" s="53"/>
      <c r="H162" s="53"/>
      <c r="I162" s="53"/>
    </row>
    <row r="163" spans="1:9" s="12" customFormat="1" ht="20.25" customHeight="1" x14ac:dyDescent="0.55000000000000004">
      <c r="A163" s="65"/>
      <c r="B163" s="65"/>
      <c r="C163" s="65"/>
      <c r="D163" s="112"/>
      <c r="E163" s="112"/>
      <c r="F163" s="113"/>
      <c r="G163" s="53"/>
      <c r="H163" s="53"/>
      <c r="I163" s="53"/>
    </row>
    <row r="164" spans="1:9" s="12" customFormat="1" ht="20.25" customHeight="1" x14ac:dyDescent="0.55000000000000004">
      <c r="A164" s="65"/>
      <c r="B164" s="65"/>
      <c r="C164" s="65"/>
      <c r="D164" s="112"/>
      <c r="E164" s="112"/>
      <c r="F164" s="113"/>
      <c r="G164" s="53"/>
      <c r="H164" s="53"/>
      <c r="I164" s="53"/>
    </row>
    <row r="165" spans="1:9" s="12" customFormat="1" ht="20.25" customHeight="1" x14ac:dyDescent="0.55000000000000004">
      <c r="A165" s="65"/>
      <c r="B165" s="65"/>
      <c r="C165" s="65"/>
      <c r="D165" s="112"/>
      <c r="E165" s="112"/>
      <c r="F165" s="113"/>
      <c r="G165" s="53"/>
      <c r="H165" s="53"/>
      <c r="I165" s="53"/>
    </row>
    <row r="166" spans="1:9" s="12" customFormat="1" ht="20.25" customHeight="1" x14ac:dyDescent="0.55000000000000004">
      <c r="A166" s="65"/>
      <c r="B166" s="65"/>
      <c r="C166" s="65"/>
      <c r="D166" s="112"/>
      <c r="E166" s="112"/>
      <c r="F166" s="113"/>
      <c r="G166" s="53"/>
      <c r="H166" s="53"/>
      <c r="I166" s="53"/>
    </row>
    <row r="167" spans="1:9" s="12" customFormat="1" ht="20.25" customHeight="1" x14ac:dyDescent="0.55000000000000004">
      <c r="A167" s="65"/>
      <c r="B167" s="65"/>
      <c r="C167" s="65"/>
      <c r="D167" s="112"/>
      <c r="E167" s="112"/>
      <c r="F167" s="113"/>
      <c r="G167" s="53"/>
      <c r="H167" s="53"/>
      <c r="I167" s="53"/>
    </row>
    <row r="168" spans="1:9" s="12" customFormat="1" ht="20.25" customHeight="1" x14ac:dyDescent="0.55000000000000004">
      <c r="A168" s="65"/>
      <c r="B168" s="65"/>
      <c r="C168" s="65"/>
      <c r="D168" s="112"/>
      <c r="E168" s="112"/>
      <c r="F168" s="113"/>
      <c r="G168" s="53"/>
      <c r="H168" s="53"/>
      <c r="I168" s="53"/>
    </row>
    <row r="169" spans="1:9" s="12" customFormat="1" ht="20.25" customHeight="1" x14ac:dyDescent="0.55000000000000004">
      <c r="A169" s="65"/>
      <c r="B169" s="65"/>
      <c r="C169" s="65"/>
      <c r="D169" s="112"/>
      <c r="E169" s="112"/>
      <c r="F169" s="113"/>
      <c r="G169" s="53"/>
      <c r="H169" s="53"/>
      <c r="I169" s="53"/>
    </row>
    <row r="170" spans="1:9" s="12" customFormat="1" ht="20.25" customHeight="1" x14ac:dyDescent="0.55000000000000004">
      <c r="A170" s="65"/>
      <c r="B170" s="65"/>
      <c r="C170" s="65"/>
      <c r="D170" s="112"/>
      <c r="E170" s="112"/>
      <c r="F170" s="113"/>
      <c r="G170" s="53"/>
      <c r="H170" s="53"/>
      <c r="I170" s="53"/>
    </row>
    <row r="171" spans="1:9" s="12" customFormat="1" ht="20.25" customHeight="1" x14ac:dyDescent="0.55000000000000004">
      <c r="A171" s="65"/>
      <c r="B171" s="65"/>
      <c r="C171" s="65"/>
      <c r="D171" s="112"/>
      <c r="E171" s="112"/>
      <c r="F171" s="113"/>
      <c r="G171" s="53"/>
      <c r="H171" s="53"/>
      <c r="I171" s="53"/>
    </row>
    <row r="172" spans="1:9" s="12" customFormat="1" ht="20.25" customHeight="1" x14ac:dyDescent="0.55000000000000004">
      <c r="A172" s="65"/>
      <c r="B172" s="65"/>
      <c r="C172" s="65"/>
      <c r="D172" s="112"/>
      <c r="E172" s="112"/>
      <c r="F172" s="113"/>
      <c r="G172" s="53"/>
      <c r="H172" s="53"/>
      <c r="I172" s="53"/>
    </row>
    <row r="173" spans="1:9" s="12" customFormat="1" ht="20.25" customHeight="1" x14ac:dyDescent="0.55000000000000004">
      <c r="A173" s="65"/>
      <c r="B173" s="65"/>
      <c r="C173" s="65"/>
      <c r="D173" s="112"/>
      <c r="E173" s="112"/>
      <c r="F173" s="113"/>
      <c r="G173" s="53"/>
      <c r="H173" s="53"/>
      <c r="I173" s="53"/>
    </row>
    <row r="174" spans="1:9" s="12" customFormat="1" ht="20.25" customHeight="1" x14ac:dyDescent="0.55000000000000004">
      <c r="A174" s="65"/>
      <c r="B174" s="65"/>
      <c r="C174" s="65"/>
      <c r="D174" s="112"/>
      <c r="E174" s="112"/>
      <c r="F174" s="113"/>
      <c r="G174" s="53"/>
      <c r="H174" s="53"/>
      <c r="I174" s="53"/>
    </row>
    <row r="175" spans="1:9" s="12" customFormat="1" ht="20.25" customHeight="1" x14ac:dyDescent="0.55000000000000004">
      <c r="A175" s="65"/>
      <c r="B175" s="65"/>
      <c r="C175" s="65"/>
      <c r="D175" s="112"/>
      <c r="E175" s="112"/>
      <c r="F175" s="113"/>
      <c r="G175" s="53"/>
      <c r="H175" s="53"/>
      <c r="I175" s="53"/>
    </row>
    <row r="176" spans="1:9" s="12" customFormat="1" ht="20.25" customHeight="1" x14ac:dyDescent="0.55000000000000004">
      <c r="A176" s="65"/>
      <c r="B176" s="65"/>
      <c r="C176" s="65"/>
      <c r="D176" s="112"/>
      <c r="E176" s="112"/>
      <c r="F176" s="113"/>
      <c r="G176" s="53"/>
      <c r="H176" s="53"/>
      <c r="I176" s="53"/>
    </row>
    <row r="177" spans="1:9" s="12" customFormat="1" ht="20.25" customHeight="1" x14ac:dyDescent="0.55000000000000004">
      <c r="A177" s="65"/>
      <c r="B177" s="65"/>
      <c r="C177" s="65"/>
      <c r="D177" s="112"/>
      <c r="E177" s="112"/>
      <c r="F177" s="113"/>
      <c r="G177" s="53"/>
      <c r="H177" s="53"/>
      <c r="I177" s="53"/>
    </row>
    <row r="178" spans="1:9" s="12" customFormat="1" ht="20.25" customHeight="1" x14ac:dyDescent="0.55000000000000004">
      <c r="A178" s="65"/>
      <c r="B178" s="65"/>
      <c r="C178" s="65"/>
      <c r="D178" s="112"/>
      <c r="E178" s="112"/>
      <c r="F178" s="113"/>
      <c r="G178" s="53"/>
      <c r="H178" s="53"/>
      <c r="I178" s="53"/>
    </row>
    <row r="179" spans="1:9" s="12" customFormat="1" ht="20.25" customHeight="1" x14ac:dyDescent="0.55000000000000004">
      <c r="A179" s="65"/>
      <c r="B179" s="65"/>
      <c r="C179" s="65"/>
      <c r="D179" s="112"/>
      <c r="E179" s="112"/>
      <c r="F179" s="113"/>
      <c r="G179" s="53"/>
      <c r="H179" s="53"/>
      <c r="I179" s="53"/>
    </row>
    <row r="180" spans="1:9" s="12" customFormat="1" ht="20.25" customHeight="1" x14ac:dyDescent="0.55000000000000004">
      <c r="A180" s="65"/>
      <c r="B180" s="65"/>
      <c r="C180" s="65"/>
      <c r="D180" s="112"/>
      <c r="E180" s="112"/>
      <c r="F180" s="113"/>
      <c r="G180" s="53"/>
      <c r="H180" s="53"/>
      <c r="I180" s="53"/>
    </row>
    <row r="181" spans="1:9" s="12" customFormat="1" ht="20.25" customHeight="1" x14ac:dyDescent="0.55000000000000004">
      <c r="A181" s="65"/>
      <c r="B181" s="65"/>
      <c r="C181" s="65"/>
      <c r="D181" s="112"/>
      <c r="E181" s="112"/>
      <c r="F181" s="113"/>
      <c r="G181" s="53"/>
      <c r="H181" s="53"/>
      <c r="I181" s="53"/>
    </row>
    <row r="182" spans="1:9" s="12" customFormat="1" ht="20.25" customHeight="1" x14ac:dyDescent="0.55000000000000004">
      <c r="A182" s="65"/>
      <c r="B182" s="65"/>
      <c r="C182" s="65"/>
      <c r="D182" s="112"/>
      <c r="E182" s="112"/>
      <c r="F182" s="113"/>
      <c r="G182" s="53"/>
      <c r="H182" s="53"/>
      <c r="I182" s="53"/>
    </row>
    <row r="183" spans="1:9" s="12" customFormat="1" ht="20.25" customHeight="1" x14ac:dyDescent="0.55000000000000004">
      <c r="A183" s="65"/>
      <c r="B183" s="65"/>
      <c r="C183" s="65"/>
      <c r="D183" s="112"/>
      <c r="E183" s="112"/>
      <c r="F183" s="113"/>
      <c r="G183" s="53"/>
      <c r="H183" s="53"/>
      <c r="I183" s="53"/>
    </row>
    <row r="184" spans="1:9" s="12" customFormat="1" ht="20.25" customHeight="1" x14ac:dyDescent="0.55000000000000004">
      <c r="A184" s="65"/>
      <c r="B184" s="65"/>
      <c r="C184" s="65"/>
      <c r="D184" s="112"/>
      <c r="E184" s="112"/>
      <c r="F184" s="113"/>
      <c r="G184" s="53"/>
      <c r="H184" s="53"/>
      <c r="I184" s="53"/>
    </row>
    <row r="185" spans="1:9" s="12" customFormat="1" ht="20.25" customHeight="1" x14ac:dyDescent="0.55000000000000004">
      <c r="A185" s="65"/>
      <c r="B185" s="65"/>
      <c r="C185" s="65"/>
      <c r="D185" s="112"/>
      <c r="E185" s="112"/>
      <c r="F185" s="113"/>
      <c r="G185" s="53"/>
      <c r="H185" s="53"/>
      <c r="I185" s="53"/>
    </row>
    <row r="186" spans="1:9" s="12" customFormat="1" ht="20.25" customHeight="1" x14ac:dyDescent="0.55000000000000004">
      <c r="A186" s="65"/>
      <c r="B186" s="65"/>
      <c r="C186" s="65"/>
      <c r="D186" s="112"/>
      <c r="E186" s="112"/>
      <c r="F186" s="113"/>
      <c r="G186" s="53"/>
      <c r="H186" s="53"/>
      <c r="I186" s="53"/>
    </row>
    <row r="187" spans="1:9" s="12" customFormat="1" ht="20.25" customHeight="1" x14ac:dyDescent="0.55000000000000004">
      <c r="A187" s="65"/>
      <c r="B187" s="65"/>
      <c r="C187" s="65"/>
      <c r="D187" s="112"/>
      <c r="E187" s="112"/>
      <c r="F187" s="113"/>
      <c r="G187" s="53"/>
      <c r="H187" s="53"/>
      <c r="I187" s="53"/>
    </row>
    <row r="188" spans="1:9" s="12" customFormat="1" ht="20.25" customHeight="1" x14ac:dyDescent="0.55000000000000004">
      <c r="A188" s="65"/>
      <c r="B188" s="65"/>
      <c r="C188" s="65"/>
      <c r="D188" s="112"/>
      <c r="E188" s="112"/>
      <c r="F188" s="113"/>
      <c r="G188" s="53"/>
      <c r="H188" s="53"/>
      <c r="I188" s="53"/>
    </row>
    <row r="189" spans="1:9" s="12" customFormat="1" ht="20.25" customHeight="1" x14ac:dyDescent="0.55000000000000004">
      <c r="A189" s="65"/>
      <c r="B189" s="65"/>
      <c r="C189" s="65"/>
      <c r="D189" s="143"/>
      <c r="E189" s="143"/>
      <c r="F189" s="144"/>
      <c r="G189" s="53"/>
      <c r="H189" s="53"/>
      <c r="I189" s="53"/>
    </row>
    <row r="190" spans="1:9" s="12" customFormat="1" ht="20.25" customHeight="1" x14ac:dyDescent="0.55000000000000004">
      <c r="A190" s="65"/>
      <c r="B190" s="65"/>
      <c r="C190" s="65"/>
      <c r="D190" s="143"/>
      <c r="E190" s="143"/>
      <c r="F190" s="144"/>
      <c r="G190" s="53"/>
      <c r="H190" s="53"/>
      <c r="I190" s="53"/>
    </row>
    <row r="191" spans="1:9" s="12" customFormat="1" ht="20.25" customHeight="1" x14ac:dyDescent="0.55000000000000004">
      <c r="A191" s="65"/>
      <c r="B191" s="65"/>
      <c r="C191" s="65"/>
      <c r="D191" s="143"/>
      <c r="E191" s="143"/>
      <c r="F191" s="144"/>
      <c r="G191" s="53"/>
      <c r="H191" s="53"/>
      <c r="I191" s="53"/>
    </row>
    <row r="192" spans="1:9" s="12" customFormat="1" ht="20.25" customHeight="1" x14ac:dyDescent="0.55000000000000004">
      <c r="A192" s="65"/>
      <c r="B192" s="65"/>
      <c r="C192" s="65"/>
      <c r="D192" s="143"/>
      <c r="E192" s="143"/>
      <c r="F192" s="144"/>
      <c r="G192" s="53"/>
      <c r="H192" s="53"/>
      <c r="I192" s="53"/>
    </row>
    <row r="193" spans="1:9" s="12" customFormat="1" ht="20.25" customHeight="1" x14ac:dyDescent="0.55000000000000004">
      <c r="A193" s="65"/>
      <c r="B193" s="65"/>
      <c r="C193" s="65"/>
      <c r="D193" s="143"/>
      <c r="E193" s="143"/>
      <c r="F193" s="144"/>
      <c r="G193" s="53"/>
      <c r="H193" s="53"/>
      <c r="I193" s="53"/>
    </row>
    <row r="194" spans="1:9" s="12" customFormat="1" ht="20.25" customHeight="1" x14ac:dyDescent="0.55000000000000004">
      <c r="A194" s="65"/>
      <c r="B194" s="65"/>
      <c r="C194" s="65"/>
      <c r="D194" s="143"/>
      <c r="E194" s="143"/>
      <c r="F194" s="144"/>
      <c r="G194" s="53"/>
      <c r="H194" s="53"/>
      <c r="I194" s="53"/>
    </row>
    <row r="195" spans="1:9" s="12" customFormat="1" ht="20.25" customHeight="1" x14ac:dyDescent="0.55000000000000004">
      <c r="A195" s="65"/>
      <c r="B195" s="65"/>
      <c r="C195" s="65"/>
      <c r="D195" s="143"/>
      <c r="E195" s="143"/>
      <c r="F195" s="144"/>
      <c r="G195" s="53"/>
      <c r="H195" s="53"/>
      <c r="I195" s="53"/>
    </row>
    <row r="196" spans="1:9" s="12" customFormat="1" ht="20.25" customHeight="1" x14ac:dyDescent="0.55000000000000004">
      <c r="A196" s="65"/>
      <c r="B196" s="65"/>
      <c r="C196" s="65"/>
      <c r="D196" s="143"/>
      <c r="E196" s="143"/>
      <c r="F196" s="144"/>
      <c r="G196" s="53"/>
      <c r="H196" s="53"/>
      <c r="I196" s="53"/>
    </row>
    <row r="197" spans="1:9" s="12" customFormat="1" ht="20.25" customHeight="1" x14ac:dyDescent="0.55000000000000004">
      <c r="A197" s="65"/>
      <c r="B197" s="65"/>
      <c r="C197" s="65"/>
      <c r="D197" s="143"/>
      <c r="E197" s="143"/>
      <c r="F197" s="144"/>
      <c r="G197" s="53"/>
      <c r="H197" s="53"/>
      <c r="I197" s="53"/>
    </row>
    <row r="198" spans="1:9" s="12" customFormat="1" ht="20.25" customHeight="1" x14ac:dyDescent="0.55000000000000004">
      <c r="A198" s="65"/>
      <c r="B198" s="65"/>
      <c r="C198" s="65"/>
      <c r="D198" s="143"/>
      <c r="E198" s="143"/>
      <c r="F198" s="144"/>
      <c r="G198" s="53"/>
      <c r="H198" s="53"/>
      <c r="I198" s="53"/>
    </row>
    <row r="199" spans="1:9" s="12" customFormat="1" ht="20.25" customHeight="1" x14ac:dyDescent="0.55000000000000004">
      <c r="A199" s="65"/>
      <c r="B199" s="65"/>
      <c r="C199" s="65"/>
      <c r="D199" s="143"/>
      <c r="E199" s="143"/>
      <c r="F199" s="144"/>
      <c r="G199" s="53"/>
      <c r="H199" s="53"/>
      <c r="I199" s="53"/>
    </row>
    <row r="200" spans="1:9" s="12" customFormat="1" ht="20.25" customHeight="1" x14ac:dyDescent="0.55000000000000004">
      <c r="A200" s="65"/>
      <c r="B200" s="65"/>
      <c r="C200" s="65"/>
      <c r="D200" s="143"/>
      <c r="E200" s="143"/>
      <c r="F200" s="144"/>
      <c r="G200" s="53"/>
      <c r="H200" s="53"/>
      <c r="I200" s="53"/>
    </row>
    <row r="201" spans="1:9" s="12" customFormat="1" ht="20.25" customHeight="1" x14ac:dyDescent="0.55000000000000004">
      <c r="A201" s="65"/>
      <c r="B201" s="65"/>
      <c r="C201" s="65"/>
      <c r="D201" s="143"/>
      <c r="E201" s="143"/>
      <c r="F201" s="144"/>
      <c r="G201" s="53"/>
      <c r="H201" s="53"/>
      <c r="I201" s="53"/>
    </row>
    <row r="202" spans="1:9" s="12" customFormat="1" ht="20.25" customHeight="1" x14ac:dyDescent="0.55000000000000004">
      <c r="A202" s="65"/>
      <c r="B202" s="65"/>
      <c r="C202" s="65"/>
      <c r="D202" s="143"/>
      <c r="E202" s="143"/>
      <c r="F202" s="144"/>
      <c r="G202" s="53"/>
      <c r="H202" s="53"/>
      <c r="I202" s="53"/>
    </row>
    <row r="203" spans="1:9" s="12" customFormat="1" ht="20.25" customHeight="1" x14ac:dyDescent="0.55000000000000004">
      <c r="A203" s="65"/>
      <c r="B203" s="65"/>
      <c r="C203" s="65"/>
      <c r="D203" s="143"/>
      <c r="E203" s="143"/>
      <c r="F203" s="144"/>
      <c r="G203" s="53"/>
      <c r="H203" s="53"/>
      <c r="I203" s="53"/>
    </row>
    <row r="204" spans="1:9" s="12" customFormat="1" ht="20.25" customHeight="1" x14ac:dyDescent="0.55000000000000004">
      <c r="A204" s="65"/>
      <c r="B204" s="65"/>
      <c r="C204" s="65"/>
      <c r="D204" s="143"/>
      <c r="E204" s="143"/>
      <c r="F204" s="144"/>
      <c r="G204" s="53"/>
      <c r="H204" s="53"/>
      <c r="I204" s="53"/>
    </row>
    <row r="205" spans="1:9" s="12" customFormat="1" ht="20.25" customHeight="1" x14ac:dyDescent="0.55000000000000004">
      <c r="A205" s="65"/>
      <c r="B205" s="65"/>
      <c r="C205" s="65"/>
      <c r="D205" s="143"/>
      <c r="E205" s="143"/>
      <c r="F205" s="144"/>
      <c r="G205" s="53"/>
      <c r="H205" s="53"/>
      <c r="I205" s="53"/>
    </row>
    <row r="206" spans="1:9" s="12" customFormat="1" ht="20.25" customHeight="1" x14ac:dyDescent="0.55000000000000004">
      <c r="A206" s="65"/>
      <c r="B206" s="65"/>
      <c r="C206" s="65"/>
      <c r="D206" s="143"/>
      <c r="E206" s="143"/>
      <c r="F206" s="144"/>
      <c r="G206" s="53"/>
      <c r="H206" s="53"/>
      <c r="I206" s="53"/>
    </row>
    <row r="207" spans="1:9" s="12" customFormat="1" ht="20.25" customHeight="1" x14ac:dyDescent="0.55000000000000004">
      <c r="A207" s="65"/>
      <c r="B207" s="65"/>
      <c r="C207" s="65"/>
      <c r="D207" s="143"/>
      <c r="E207" s="143"/>
      <c r="F207" s="144"/>
      <c r="G207" s="53"/>
      <c r="H207" s="53"/>
      <c r="I207" s="53"/>
    </row>
    <row r="208" spans="1:9" s="12" customFormat="1" ht="20.25" customHeight="1" x14ac:dyDescent="0.55000000000000004">
      <c r="A208" s="65"/>
      <c r="B208" s="65"/>
      <c r="C208" s="65"/>
      <c r="D208" s="143"/>
      <c r="E208" s="143"/>
      <c r="F208" s="144"/>
      <c r="G208" s="53"/>
      <c r="H208" s="53"/>
      <c r="I208" s="53"/>
    </row>
    <row r="209" spans="1:10" s="12" customFormat="1" ht="20.25" customHeight="1" x14ac:dyDescent="0.55000000000000004">
      <c r="A209" s="65"/>
      <c r="B209" s="65"/>
      <c r="C209" s="65"/>
      <c r="D209" s="143"/>
      <c r="E209" s="143"/>
      <c r="F209" s="144"/>
      <c r="G209" s="53"/>
      <c r="H209" s="53"/>
      <c r="I209" s="53"/>
    </row>
    <row r="210" spans="1:10" s="12" customFormat="1" ht="20.25" customHeight="1" x14ac:dyDescent="0.55000000000000004">
      <c r="A210" s="65"/>
      <c r="B210" s="65"/>
      <c r="C210" s="65"/>
      <c r="D210" s="143"/>
      <c r="E210" s="143"/>
      <c r="F210" s="144"/>
      <c r="G210" s="53"/>
      <c r="H210" s="53"/>
      <c r="I210" s="53"/>
    </row>
    <row r="211" spans="1:10" s="12" customFormat="1" ht="20.25" customHeight="1" x14ac:dyDescent="0.55000000000000004">
      <c r="A211" s="65"/>
      <c r="B211" s="65"/>
      <c r="C211" s="65"/>
      <c r="D211" s="143"/>
      <c r="E211" s="143"/>
      <c r="F211" s="144"/>
      <c r="G211" s="53"/>
      <c r="H211" s="53"/>
      <c r="I211" s="53"/>
    </row>
    <row r="212" spans="1:10" s="12" customFormat="1" ht="20.25" customHeight="1" x14ac:dyDescent="0.55000000000000004">
      <c r="A212" s="65"/>
      <c r="B212" s="65"/>
      <c r="C212" s="65"/>
      <c r="D212" s="143"/>
      <c r="E212" s="143"/>
      <c r="F212" s="144"/>
      <c r="G212" s="53"/>
      <c r="H212" s="53"/>
      <c r="I212" s="53"/>
    </row>
    <row r="213" spans="1:10" s="12" customFormat="1" ht="20.25" customHeight="1" x14ac:dyDescent="0.55000000000000004">
      <c r="A213" s="65"/>
      <c r="B213" s="65"/>
      <c r="C213" s="65"/>
      <c r="D213" s="143"/>
      <c r="E213" s="143"/>
      <c r="F213" s="144"/>
      <c r="G213" s="53"/>
      <c r="H213" s="53"/>
      <c r="I213" s="53"/>
    </row>
    <row r="214" spans="1:10" s="12" customFormat="1" ht="20.25" customHeight="1" x14ac:dyDescent="0.55000000000000004">
      <c r="A214" s="65"/>
      <c r="B214" s="65"/>
      <c r="C214" s="65"/>
      <c r="D214" s="143"/>
      <c r="E214" s="143"/>
      <c r="F214" s="144"/>
      <c r="G214" s="53"/>
      <c r="H214" s="53"/>
      <c r="I214" s="53"/>
    </row>
    <row r="221" spans="1:10" s="24" customFormat="1" ht="20.25" customHeight="1" x14ac:dyDescent="0.55000000000000004">
      <c r="A221" s="65"/>
      <c r="B221" s="65"/>
      <c r="C221" s="65"/>
      <c r="D221" s="143"/>
      <c r="E221" s="143"/>
      <c r="F221" s="144"/>
      <c r="G221" s="53"/>
      <c r="H221" s="53"/>
      <c r="I221" s="53"/>
      <c r="J221" s="25"/>
    </row>
    <row r="227" spans="1:10" s="24" customFormat="1" ht="20.25" customHeight="1" x14ac:dyDescent="0.55000000000000004">
      <c r="A227" s="65"/>
      <c r="B227" s="65"/>
      <c r="C227" s="65"/>
      <c r="D227" s="143"/>
      <c r="E227" s="143"/>
      <c r="F227" s="144"/>
      <c r="G227" s="53"/>
      <c r="H227" s="53"/>
      <c r="I227" s="53"/>
      <c r="J227" s="25"/>
    </row>
    <row r="233" spans="1:10" s="24" customFormat="1" ht="20.25" customHeight="1" x14ac:dyDescent="0.55000000000000004">
      <c r="A233" s="65"/>
      <c r="B233" s="65"/>
      <c r="C233" s="65"/>
      <c r="D233" s="143"/>
      <c r="E233" s="143"/>
      <c r="F233" s="144"/>
      <c r="G233" s="53"/>
      <c r="H233" s="53"/>
      <c r="I233" s="53"/>
      <c r="J233" s="25"/>
    </row>
    <row r="234" spans="1:10" s="24" customFormat="1" ht="20.25" customHeight="1" x14ac:dyDescent="0.55000000000000004">
      <c r="A234" s="65"/>
      <c r="B234" s="65"/>
      <c r="C234" s="65"/>
      <c r="D234" s="143"/>
      <c r="E234" s="143"/>
      <c r="F234" s="144"/>
      <c r="G234" s="53"/>
      <c r="H234" s="53"/>
      <c r="I234" s="53"/>
      <c r="J234" s="25"/>
    </row>
    <row r="235" spans="1:10" s="24" customFormat="1" ht="20.25" customHeight="1" x14ac:dyDescent="0.55000000000000004">
      <c r="A235" s="65"/>
      <c r="B235" s="65"/>
      <c r="C235" s="65"/>
      <c r="D235" s="143"/>
      <c r="E235" s="143"/>
      <c r="F235" s="144"/>
      <c r="G235" s="53"/>
      <c r="H235" s="53"/>
      <c r="I235" s="53"/>
      <c r="J235" s="25"/>
    </row>
    <row r="237" spans="1:10" s="24" customFormat="1" ht="20.25" customHeight="1" x14ac:dyDescent="0.55000000000000004">
      <c r="A237" s="65"/>
      <c r="B237" s="65"/>
      <c r="C237" s="65"/>
      <c r="D237" s="143"/>
      <c r="E237" s="143"/>
      <c r="F237" s="144"/>
      <c r="G237" s="53"/>
      <c r="H237" s="53"/>
      <c r="I237" s="53"/>
      <c r="J237" s="25"/>
    </row>
    <row r="247" spans="1:9" s="12" customFormat="1" ht="20.25" customHeight="1" x14ac:dyDescent="0.55000000000000004">
      <c r="A247" s="65"/>
      <c r="B247" s="65"/>
      <c r="C247" s="65"/>
      <c r="D247" s="143"/>
      <c r="E247" s="143"/>
      <c r="F247" s="144"/>
      <c r="G247" s="53"/>
      <c r="H247" s="53"/>
      <c r="I247" s="53"/>
    </row>
    <row r="248" spans="1:9" s="12" customFormat="1" ht="20.25" customHeight="1" x14ac:dyDescent="0.55000000000000004">
      <c r="A248" s="65"/>
      <c r="B248" s="65"/>
      <c r="C248" s="65"/>
      <c r="D248" s="143"/>
      <c r="E248" s="143"/>
      <c r="F248" s="144"/>
      <c r="G248" s="53"/>
      <c r="H248" s="53"/>
      <c r="I248" s="53"/>
    </row>
    <row r="249" spans="1:9" s="12" customFormat="1" ht="20.25" customHeight="1" x14ac:dyDescent="0.55000000000000004">
      <c r="A249" s="65"/>
      <c r="B249" s="65"/>
      <c r="C249" s="65"/>
      <c r="D249" s="143"/>
      <c r="E249" s="143"/>
      <c r="F249" s="144"/>
      <c r="G249" s="53"/>
      <c r="H249" s="53"/>
      <c r="I249" s="53"/>
    </row>
    <row r="250" spans="1:9" s="12" customFormat="1" ht="20.25" customHeight="1" x14ac:dyDescent="0.55000000000000004">
      <c r="A250" s="65"/>
      <c r="B250" s="65"/>
      <c r="C250" s="65"/>
      <c r="D250" s="143"/>
      <c r="E250" s="143"/>
      <c r="F250" s="144"/>
      <c r="G250" s="53"/>
      <c r="H250" s="53"/>
      <c r="I250" s="53"/>
    </row>
    <row r="251" spans="1:9" s="12" customFormat="1" ht="20.25" customHeight="1" x14ac:dyDescent="0.55000000000000004">
      <c r="A251" s="65"/>
      <c r="B251" s="65"/>
      <c r="C251" s="65"/>
      <c r="D251" s="143"/>
      <c r="E251" s="143"/>
      <c r="F251" s="144"/>
      <c r="G251" s="53"/>
      <c r="H251" s="53"/>
      <c r="I251" s="53"/>
    </row>
    <row r="252" spans="1:9" s="12" customFormat="1" ht="20.25" customHeight="1" x14ac:dyDescent="0.55000000000000004">
      <c r="A252" s="65"/>
      <c r="B252" s="65"/>
      <c r="C252" s="65"/>
      <c r="D252" s="143"/>
      <c r="E252" s="143"/>
      <c r="F252" s="144"/>
      <c r="G252" s="53"/>
      <c r="H252" s="53"/>
      <c r="I252" s="53"/>
    </row>
    <row r="253" spans="1:9" s="12" customFormat="1" ht="20.25" customHeight="1" x14ac:dyDescent="0.55000000000000004">
      <c r="A253" s="65"/>
      <c r="B253" s="65"/>
      <c r="C253" s="65"/>
      <c r="D253" s="143"/>
      <c r="E253" s="143"/>
      <c r="F253" s="144"/>
      <c r="G253" s="53"/>
      <c r="H253" s="53"/>
      <c r="I253" s="53"/>
    </row>
    <row r="254" spans="1:9" s="12" customFormat="1" ht="20.25" customHeight="1" x14ac:dyDescent="0.55000000000000004">
      <c r="A254" s="65"/>
      <c r="B254" s="65"/>
      <c r="C254" s="65"/>
      <c r="D254" s="143"/>
      <c r="E254" s="143"/>
      <c r="F254" s="144"/>
      <c r="G254" s="53"/>
      <c r="H254" s="53"/>
      <c r="I254" s="53"/>
    </row>
    <row r="255" spans="1:9" s="12" customFormat="1" ht="20.25" customHeight="1" x14ac:dyDescent="0.55000000000000004">
      <c r="A255" s="65"/>
      <c r="B255" s="65"/>
      <c r="C255" s="65"/>
      <c r="D255" s="143"/>
      <c r="E255" s="143"/>
      <c r="F255" s="144"/>
      <c r="G255" s="53"/>
      <c r="H255" s="53"/>
      <c r="I255" s="53"/>
    </row>
    <row r="256" spans="1:9" s="12" customFormat="1" ht="20.25" customHeight="1" x14ac:dyDescent="0.55000000000000004">
      <c r="A256" s="65"/>
      <c r="B256" s="65"/>
      <c r="C256" s="65"/>
      <c r="D256" s="143"/>
      <c r="E256" s="143"/>
      <c r="F256" s="144"/>
      <c r="G256" s="53"/>
      <c r="H256" s="53"/>
      <c r="I256" s="53"/>
    </row>
    <row r="257" spans="1:9" s="12" customFormat="1" ht="20.25" customHeight="1" x14ac:dyDescent="0.55000000000000004">
      <c r="A257" s="65"/>
      <c r="B257" s="65"/>
      <c r="C257" s="65"/>
      <c r="D257" s="143"/>
      <c r="E257" s="143"/>
      <c r="F257" s="144"/>
      <c r="G257" s="53"/>
      <c r="H257" s="53"/>
      <c r="I257" s="53"/>
    </row>
    <row r="258" spans="1:9" s="12" customFormat="1" ht="20.25" customHeight="1" x14ac:dyDescent="0.55000000000000004">
      <c r="A258" s="65"/>
      <c r="B258" s="65"/>
      <c r="C258" s="65"/>
      <c r="D258" s="143"/>
      <c r="E258" s="143"/>
      <c r="F258" s="144"/>
      <c r="G258" s="53"/>
      <c r="H258" s="53"/>
      <c r="I258" s="53"/>
    </row>
    <row r="259" spans="1:9" s="12" customFormat="1" ht="20.25" customHeight="1" x14ac:dyDescent="0.55000000000000004">
      <c r="A259" s="65"/>
      <c r="B259" s="65"/>
      <c r="C259" s="65"/>
      <c r="D259" s="143"/>
      <c r="E259" s="143"/>
      <c r="F259" s="144"/>
      <c r="G259" s="53"/>
      <c r="H259" s="53"/>
      <c r="I259" s="53"/>
    </row>
    <row r="260" spans="1:9" s="12" customFormat="1" ht="20.25" customHeight="1" x14ac:dyDescent="0.55000000000000004">
      <c r="A260" s="65"/>
      <c r="B260" s="65"/>
      <c r="C260" s="65"/>
      <c r="D260" s="143"/>
      <c r="E260" s="143"/>
      <c r="F260" s="144"/>
      <c r="G260" s="53"/>
      <c r="H260" s="53"/>
      <c r="I260" s="53"/>
    </row>
    <row r="261" spans="1:9" s="12" customFormat="1" ht="20.25" customHeight="1" x14ac:dyDescent="0.55000000000000004">
      <c r="A261" s="65"/>
      <c r="B261" s="65"/>
      <c r="C261" s="65"/>
      <c r="D261" s="143"/>
      <c r="E261" s="143"/>
      <c r="F261" s="144"/>
      <c r="G261" s="53"/>
      <c r="H261" s="53"/>
      <c r="I261" s="53"/>
    </row>
    <row r="262" spans="1:9" s="12" customFormat="1" ht="20.25" customHeight="1" x14ac:dyDescent="0.55000000000000004">
      <c r="A262" s="65"/>
      <c r="B262" s="65"/>
      <c r="C262" s="65"/>
      <c r="D262" s="143"/>
      <c r="E262" s="143"/>
      <c r="F262" s="144"/>
      <c r="G262" s="53"/>
      <c r="H262" s="53"/>
      <c r="I262" s="53"/>
    </row>
    <row r="263" spans="1:9" s="12" customFormat="1" ht="20.25" customHeight="1" x14ac:dyDescent="0.55000000000000004">
      <c r="A263" s="65"/>
      <c r="B263" s="65"/>
      <c r="C263" s="65"/>
      <c r="D263" s="143"/>
      <c r="E263" s="143"/>
      <c r="F263" s="144"/>
      <c r="G263" s="53"/>
      <c r="H263" s="53"/>
      <c r="I263" s="53"/>
    </row>
    <row r="264" spans="1:9" s="12" customFormat="1" ht="20.25" customHeight="1" x14ac:dyDescent="0.55000000000000004">
      <c r="A264" s="65"/>
      <c r="B264" s="65"/>
      <c r="C264" s="65"/>
      <c r="D264" s="143"/>
      <c r="E264" s="143"/>
      <c r="F264" s="144"/>
      <c r="G264" s="53"/>
      <c r="H264" s="53"/>
      <c r="I264" s="53"/>
    </row>
    <row r="265" spans="1:9" s="12" customFormat="1" ht="20.25" customHeight="1" x14ac:dyDescent="0.55000000000000004">
      <c r="A265" s="65"/>
      <c r="B265" s="65"/>
      <c r="C265" s="65"/>
      <c r="D265" s="143"/>
      <c r="E265" s="143"/>
      <c r="F265" s="144"/>
      <c r="G265" s="53"/>
      <c r="H265" s="53"/>
      <c r="I265" s="53"/>
    </row>
    <row r="266" spans="1:9" s="12" customFormat="1" ht="20.25" customHeight="1" x14ac:dyDescent="0.55000000000000004">
      <c r="A266" s="65"/>
      <c r="B266" s="65"/>
      <c r="C266" s="65"/>
      <c r="D266" s="143"/>
      <c r="E266" s="143"/>
      <c r="F266" s="144"/>
      <c r="G266" s="53"/>
      <c r="H266" s="53"/>
      <c r="I266" s="53"/>
    </row>
    <row r="267" spans="1:9" s="12" customFormat="1" ht="20.25" customHeight="1" x14ac:dyDescent="0.55000000000000004">
      <c r="A267" s="65"/>
      <c r="B267" s="65"/>
      <c r="C267" s="65"/>
      <c r="D267" s="143"/>
      <c r="E267" s="143"/>
      <c r="F267" s="144"/>
      <c r="G267" s="53"/>
      <c r="H267" s="53"/>
      <c r="I267" s="53"/>
    </row>
    <row r="268" spans="1:9" s="12" customFormat="1" ht="20.25" customHeight="1" x14ac:dyDescent="0.55000000000000004">
      <c r="A268" s="65"/>
      <c r="B268" s="65"/>
      <c r="C268" s="65"/>
      <c r="D268" s="143"/>
      <c r="E268" s="143"/>
      <c r="F268" s="144"/>
      <c r="G268" s="53"/>
      <c r="H268" s="53"/>
      <c r="I268" s="53"/>
    </row>
    <row r="269" spans="1:9" s="12" customFormat="1" ht="20.25" customHeight="1" x14ac:dyDescent="0.55000000000000004">
      <c r="A269" s="65"/>
      <c r="B269" s="65"/>
      <c r="C269" s="65"/>
      <c r="D269" s="143"/>
      <c r="E269" s="143"/>
      <c r="F269" s="144"/>
      <c r="G269" s="53"/>
      <c r="H269" s="53"/>
      <c r="I269" s="53"/>
    </row>
    <row r="270" spans="1:9" s="12" customFormat="1" ht="20.25" customHeight="1" x14ac:dyDescent="0.55000000000000004">
      <c r="A270" s="65"/>
      <c r="B270" s="65"/>
      <c r="C270" s="65"/>
      <c r="D270" s="143"/>
      <c r="E270" s="143"/>
      <c r="F270" s="144"/>
      <c r="G270" s="53"/>
      <c r="H270" s="53"/>
      <c r="I270" s="53"/>
    </row>
    <row r="271" spans="1:9" s="12" customFormat="1" ht="20.25" customHeight="1" x14ac:dyDescent="0.55000000000000004">
      <c r="A271" s="65"/>
      <c r="B271" s="65"/>
      <c r="C271" s="65"/>
      <c r="D271" s="143"/>
      <c r="E271" s="143"/>
      <c r="F271" s="144"/>
      <c r="G271" s="53"/>
      <c r="H271" s="53"/>
      <c r="I271" s="53"/>
    </row>
    <row r="272" spans="1:9" s="12" customFormat="1" ht="20.25" customHeight="1" x14ac:dyDescent="0.55000000000000004">
      <c r="A272" s="65"/>
      <c r="B272" s="65"/>
      <c r="C272" s="65"/>
      <c r="D272" s="143"/>
      <c r="E272" s="143"/>
      <c r="F272" s="144"/>
      <c r="G272" s="53"/>
      <c r="H272" s="53"/>
      <c r="I272" s="53"/>
    </row>
    <row r="273" spans="1:9" s="12" customFormat="1" ht="20.25" customHeight="1" x14ac:dyDescent="0.55000000000000004">
      <c r="A273" s="65"/>
      <c r="B273" s="65"/>
      <c r="C273" s="65"/>
      <c r="D273" s="143"/>
      <c r="E273" s="143"/>
      <c r="F273" s="144"/>
      <c r="G273" s="53"/>
      <c r="H273" s="53"/>
      <c r="I273" s="53"/>
    </row>
    <row r="274" spans="1:9" s="12" customFormat="1" ht="20.25" customHeight="1" x14ac:dyDescent="0.55000000000000004">
      <c r="A274" s="65"/>
      <c r="B274" s="65"/>
      <c r="C274" s="65"/>
      <c r="D274" s="143"/>
      <c r="E274" s="143"/>
      <c r="F274" s="144"/>
      <c r="G274" s="53"/>
      <c r="H274" s="53"/>
      <c r="I274" s="53"/>
    </row>
    <row r="275" spans="1:9" s="12" customFormat="1" ht="20.25" customHeight="1" x14ac:dyDescent="0.55000000000000004">
      <c r="A275" s="65"/>
      <c r="B275" s="65"/>
      <c r="C275" s="65"/>
      <c r="D275" s="143"/>
      <c r="E275" s="143"/>
      <c r="F275" s="144"/>
      <c r="G275" s="53"/>
      <c r="H275" s="53"/>
      <c r="I275" s="53"/>
    </row>
    <row r="276" spans="1:9" s="12" customFormat="1" ht="20.25" customHeight="1" x14ac:dyDescent="0.55000000000000004">
      <c r="A276" s="65"/>
      <c r="B276" s="65"/>
      <c r="C276" s="65"/>
      <c r="D276" s="143"/>
      <c r="E276" s="143"/>
      <c r="F276" s="144"/>
      <c r="G276" s="53"/>
      <c r="H276" s="53"/>
      <c r="I276" s="53"/>
    </row>
    <row r="277" spans="1:9" s="12" customFormat="1" ht="20.25" customHeight="1" x14ac:dyDescent="0.55000000000000004">
      <c r="A277" s="65"/>
      <c r="B277" s="65"/>
      <c r="C277" s="65"/>
      <c r="D277" s="143"/>
      <c r="E277" s="143"/>
      <c r="F277" s="144"/>
      <c r="G277" s="53"/>
      <c r="H277" s="53"/>
      <c r="I277" s="53"/>
    </row>
    <row r="278" spans="1:9" s="12" customFormat="1" ht="20.25" customHeight="1" x14ac:dyDescent="0.55000000000000004">
      <c r="A278" s="65"/>
      <c r="B278" s="65"/>
      <c r="C278" s="65"/>
      <c r="D278" s="143"/>
      <c r="E278" s="143"/>
      <c r="F278" s="144"/>
      <c r="G278" s="53"/>
      <c r="H278" s="53"/>
      <c r="I278" s="53"/>
    </row>
    <row r="279" spans="1:9" s="12" customFormat="1" ht="20.25" customHeight="1" x14ac:dyDescent="0.55000000000000004">
      <c r="A279" s="65"/>
      <c r="B279" s="65"/>
      <c r="C279" s="65"/>
      <c r="D279" s="143"/>
      <c r="E279" s="143"/>
      <c r="F279" s="144"/>
      <c r="G279" s="53"/>
      <c r="H279" s="53"/>
      <c r="I279" s="53"/>
    </row>
    <row r="280" spans="1:9" s="12" customFormat="1" ht="20.25" customHeight="1" x14ac:dyDescent="0.55000000000000004">
      <c r="A280" s="65"/>
      <c r="B280" s="65"/>
      <c r="C280" s="65"/>
      <c r="D280" s="143"/>
      <c r="E280" s="143"/>
      <c r="F280" s="144"/>
      <c r="G280" s="53"/>
      <c r="H280" s="53"/>
      <c r="I280" s="53"/>
    </row>
    <row r="281" spans="1:9" s="12" customFormat="1" ht="20.25" customHeight="1" x14ac:dyDescent="0.55000000000000004">
      <c r="A281" s="65"/>
      <c r="B281" s="65"/>
      <c r="C281" s="65"/>
      <c r="D281" s="143"/>
      <c r="E281" s="143"/>
      <c r="F281" s="144"/>
      <c r="G281" s="53"/>
      <c r="H281" s="53"/>
      <c r="I281" s="53"/>
    </row>
    <row r="282" spans="1:9" s="12" customFormat="1" ht="20.25" customHeight="1" x14ac:dyDescent="0.55000000000000004">
      <c r="A282" s="65"/>
      <c r="B282" s="65"/>
      <c r="C282" s="65"/>
      <c r="D282" s="143"/>
      <c r="E282" s="143"/>
      <c r="F282" s="144"/>
      <c r="G282" s="53"/>
      <c r="H282" s="53"/>
      <c r="I282" s="53"/>
    </row>
    <row r="283" spans="1:9" s="12" customFormat="1" ht="20.25" customHeight="1" x14ac:dyDescent="0.55000000000000004">
      <c r="A283" s="65"/>
      <c r="B283" s="65"/>
      <c r="C283" s="65"/>
      <c r="D283" s="143"/>
      <c r="E283" s="143"/>
      <c r="F283" s="144"/>
      <c r="G283" s="53"/>
      <c r="H283" s="53"/>
      <c r="I283" s="53"/>
    </row>
    <row r="284" spans="1:9" s="12" customFormat="1" ht="20.25" customHeight="1" x14ac:dyDescent="0.55000000000000004">
      <c r="A284" s="65"/>
      <c r="B284" s="65"/>
      <c r="C284" s="65"/>
      <c r="D284" s="143"/>
      <c r="E284" s="143"/>
      <c r="F284" s="144"/>
      <c r="G284" s="53"/>
      <c r="H284" s="53"/>
      <c r="I284" s="53"/>
    </row>
    <row r="285" spans="1:9" s="12" customFormat="1" ht="20.25" customHeight="1" x14ac:dyDescent="0.55000000000000004">
      <c r="A285" s="65"/>
      <c r="B285" s="65"/>
      <c r="C285" s="65"/>
      <c r="D285" s="143"/>
      <c r="E285" s="143"/>
      <c r="F285" s="144"/>
      <c r="G285" s="53"/>
      <c r="H285" s="53"/>
      <c r="I285" s="53"/>
    </row>
    <row r="286" spans="1:9" s="12" customFormat="1" ht="20.25" customHeight="1" x14ac:dyDescent="0.55000000000000004">
      <c r="A286" s="65"/>
      <c r="B286" s="65"/>
      <c r="C286" s="65"/>
      <c r="D286" s="143"/>
      <c r="E286" s="143"/>
      <c r="F286" s="144"/>
      <c r="G286" s="53"/>
      <c r="H286" s="53"/>
      <c r="I286" s="53"/>
    </row>
    <row r="287" spans="1:9" s="12" customFormat="1" ht="20.25" customHeight="1" x14ac:dyDescent="0.55000000000000004">
      <c r="A287" s="65"/>
      <c r="B287" s="65"/>
      <c r="C287" s="65"/>
      <c r="D287" s="143"/>
      <c r="E287" s="143"/>
      <c r="F287" s="144"/>
      <c r="G287" s="53"/>
      <c r="H287" s="53"/>
      <c r="I287" s="53"/>
    </row>
    <row r="288" spans="1:9" s="12" customFormat="1" ht="20.25" customHeight="1" x14ac:dyDescent="0.55000000000000004">
      <c r="A288" s="65"/>
      <c r="B288" s="65"/>
      <c r="C288" s="65"/>
      <c r="D288" s="143"/>
      <c r="E288" s="143"/>
      <c r="F288" s="144"/>
      <c r="G288" s="53"/>
      <c r="H288" s="53"/>
      <c r="I288" s="53"/>
    </row>
    <row r="289" spans="1:9" s="12" customFormat="1" ht="20.25" customHeight="1" x14ac:dyDescent="0.55000000000000004">
      <c r="A289" s="65"/>
      <c r="B289" s="65"/>
      <c r="C289" s="65"/>
      <c r="D289" s="143"/>
      <c r="E289" s="143"/>
      <c r="F289" s="144"/>
      <c r="G289" s="53"/>
      <c r="H289" s="53"/>
      <c r="I289" s="53"/>
    </row>
    <row r="290" spans="1:9" s="12" customFormat="1" ht="20.25" customHeight="1" x14ac:dyDescent="0.55000000000000004">
      <c r="A290" s="65"/>
      <c r="B290" s="65"/>
      <c r="C290" s="65"/>
      <c r="D290" s="143"/>
      <c r="E290" s="143"/>
      <c r="F290" s="144"/>
      <c r="G290" s="53"/>
      <c r="H290" s="53"/>
      <c r="I290" s="53"/>
    </row>
    <row r="291" spans="1:9" s="12" customFormat="1" ht="20.25" customHeight="1" x14ac:dyDescent="0.55000000000000004">
      <c r="A291" s="65"/>
      <c r="B291" s="65"/>
      <c r="C291" s="65"/>
      <c r="D291" s="143"/>
      <c r="E291" s="143"/>
      <c r="F291" s="144"/>
      <c r="G291" s="53"/>
      <c r="H291" s="53"/>
      <c r="I291" s="53"/>
    </row>
    <row r="292" spans="1:9" s="12" customFormat="1" ht="20.25" customHeight="1" x14ac:dyDescent="0.55000000000000004">
      <c r="A292" s="65"/>
      <c r="B292" s="65"/>
      <c r="C292" s="65"/>
      <c r="D292" s="143"/>
      <c r="E292" s="143"/>
      <c r="F292" s="144"/>
      <c r="G292" s="53"/>
      <c r="H292" s="53"/>
      <c r="I292" s="53"/>
    </row>
    <row r="293" spans="1:9" s="12" customFormat="1" ht="20.25" customHeight="1" x14ac:dyDescent="0.55000000000000004">
      <c r="A293" s="65"/>
      <c r="B293" s="65"/>
      <c r="C293" s="65"/>
      <c r="D293" s="143"/>
      <c r="E293" s="143"/>
      <c r="F293" s="144"/>
      <c r="G293" s="53"/>
      <c r="H293" s="53"/>
      <c r="I293" s="53"/>
    </row>
    <row r="294" spans="1:9" s="12" customFormat="1" ht="20.25" customHeight="1" x14ac:dyDescent="0.55000000000000004">
      <c r="A294" s="65"/>
      <c r="B294" s="65"/>
      <c r="C294" s="65"/>
      <c r="D294" s="143"/>
      <c r="E294" s="143"/>
      <c r="F294" s="144"/>
      <c r="G294" s="53"/>
      <c r="H294" s="53"/>
      <c r="I294" s="53"/>
    </row>
    <row r="295" spans="1:9" s="12" customFormat="1" ht="20.25" customHeight="1" x14ac:dyDescent="0.55000000000000004">
      <c r="A295" s="65"/>
      <c r="B295" s="65"/>
      <c r="C295" s="65"/>
      <c r="D295" s="143"/>
      <c r="E295" s="143"/>
      <c r="F295" s="144"/>
      <c r="G295" s="53"/>
      <c r="H295" s="53"/>
      <c r="I295" s="53"/>
    </row>
    <row r="296" spans="1:9" s="12" customFormat="1" ht="20.25" customHeight="1" x14ac:dyDescent="0.55000000000000004">
      <c r="A296" s="65"/>
      <c r="B296" s="65"/>
      <c r="C296" s="65"/>
      <c r="D296" s="143"/>
      <c r="E296" s="143"/>
      <c r="F296" s="144"/>
      <c r="G296" s="53"/>
      <c r="H296" s="53"/>
      <c r="I296" s="53"/>
    </row>
    <row r="297" spans="1:9" s="12" customFormat="1" ht="20.25" customHeight="1" x14ac:dyDescent="0.55000000000000004">
      <c r="A297" s="65"/>
      <c r="B297" s="65"/>
      <c r="C297" s="65"/>
      <c r="D297" s="143"/>
      <c r="E297" s="143"/>
      <c r="F297" s="144"/>
      <c r="G297" s="53"/>
      <c r="H297" s="53"/>
      <c r="I297" s="53"/>
    </row>
    <row r="298" spans="1:9" s="12" customFormat="1" ht="20.25" customHeight="1" x14ac:dyDescent="0.55000000000000004">
      <c r="A298" s="65"/>
      <c r="B298" s="65"/>
      <c r="C298" s="65"/>
      <c r="D298" s="143"/>
      <c r="E298" s="143"/>
      <c r="F298" s="144"/>
      <c r="G298" s="53"/>
      <c r="H298" s="53"/>
      <c r="I298" s="53"/>
    </row>
    <row r="299" spans="1:9" s="12" customFormat="1" ht="20.25" customHeight="1" x14ac:dyDescent="0.55000000000000004">
      <c r="A299" s="65"/>
      <c r="B299" s="65"/>
      <c r="C299" s="65"/>
      <c r="D299" s="143"/>
      <c r="E299" s="143"/>
      <c r="F299" s="144"/>
      <c r="G299" s="53"/>
      <c r="H299" s="53"/>
      <c r="I299" s="53"/>
    </row>
    <row r="300" spans="1:9" s="12" customFormat="1" ht="20.25" customHeight="1" x14ac:dyDescent="0.55000000000000004">
      <c r="A300" s="65"/>
      <c r="B300" s="65"/>
      <c r="C300" s="65"/>
      <c r="D300" s="143"/>
      <c r="E300" s="143"/>
      <c r="F300" s="144"/>
      <c r="G300" s="53"/>
      <c r="H300" s="53"/>
      <c r="I300" s="53"/>
    </row>
    <row r="301" spans="1:9" s="12" customFormat="1" ht="20.25" customHeight="1" x14ac:dyDescent="0.55000000000000004">
      <c r="A301" s="65"/>
      <c r="B301" s="65"/>
      <c r="C301" s="65"/>
      <c r="D301" s="143"/>
      <c r="E301" s="143"/>
      <c r="F301" s="144"/>
      <c r="G301" s="53"/>
      <c r="H301" s="53"/>
      <c r="I301" s="53"/>
    </row>
    <row r="302" spans="1:9" s="12" customFormat="1" ht="20.25" customHeight="1" x14ac:dyDescent="0.55000000000000004">
      <c r="A302" s="65"/>
      <c r="B302" s="65"/>
      <c r="C302" s="65"/>
      <c r="D302" s="143"/>
      <c r="E302" s="143"/>
      <c r="F302" s="144"/>
      <c r="G302" s="53"/>
      <c r="H302" s="53"/>
      <c r="I302" s="53"/>
    </row>
    <row r="303" spans="1:9" s="12" customFormat="1" ht="20.25" customHeight="1" x14ac:dyDescent="0.55000000000000004">
      <c r="A303" s="65"/>
      <c r="B303" s="65"/>
      <c r="C303" s="65"/>
      <c r="D303" s="143"/>
      <c r="E303" s="143"/>
      <c r="F303" s="144"/>
      <c r="G303" s="53"/>
      <c r="H303" s="53"/>
      <c r="I303" s="53"/>
    </row>
    <row r="304" spans="1:9" s="12" customFormat="1" ht="20.25" customHeight="1" x14ac:dyDescent="0.55000000000000004">
      <c r="A304" s="65"/>
      <c r="B304" s="65"/>
      <c r="C304" s="65"/>
      <c r="D304" s="143"/>
      <c r="E304" s="143"/>
      <c r="F304" s="144"/>
      <c r="G304" s="53"/>
      <c r="H304" s="53"/>
      <c r="I304" s="53"/>
    </row>
    <row r="305" spans="1:9" s="12" customFormat="1" ht="20.25" customHeight="1" x14ac:dyDescent="0.55000000000000004">
      <c r="A305" s="65"/>
      <c r="B305" s="65"/>
      <c r="C305" s="65"/>
      <c r="D305" s="143"/>
      <c r="E305" s="143"/>
      <c r="F305" s="144"/>
      <c r="G305" s="53"/>
      <c r="H305" s="53"/>
      <c r="I305" s="53"/>
    </row>
    <row r="306" spans="1:9" s="12" customFormat="1" ht="20.25" customHeight="1" x14ac:dyDescent="0.55000000000000004">
      <c r="A306" s="65"/>
      <c r="B306" s="65"/>
      <c r="C306" s="65"/>
      <c r="D306" s="143"/>
      <c r="E306" s="143"/>
      <c r="F306" s="144"/>
      <c r="G306" s="53"/>
      <c r="H306" s="53"/>
      <c r="I306" s="53"/>
    </row>
    <row r="307" spans="1:9" s="12" customFormat="1" ht="20.25" customHeight="1" x14ac:dyDescent="0.55000000000000004">
      <c r="A307" s="65"/>
      <c r="B307" s="65"/>
      <c r="C307" s="65"/>
      <c r="D307" s="143"/>
      <c r="E307" s="143"/>
      <c r="F307" s="144"/>
      <c r="G307" s="53"/>
      <c r="H307" s="53"/>
      <c r="I307" s="53"/>
    </row>
    <row r="308" spans="1:9" s="12" customFormat="1" ht="20.25" customHeight="1" x14ac:dyDescent="0.55000000000000004">
      <c r="A308" s="65"/>
      <c r="B308" s="65"/>
      <c r="C308" s="65"/>
      <c r="D308" s="143"/>
      <c r="E308" s="143"/>
      <c r="F308" s="144"/>
      <c r="G308" s="53"/>
      <c r="H308" s="53"/>
      <c r="I308" s="53"/>
    </row>
    <row r="309" spans="1:9" s="12" customFormat="1" ht="20.25" customHeight="1" x14ac:dyDescent="0.55000000000000004">
      <c r="A309" s="65"/>
      <c r="B309" s="65"/>
      <c r="C309" s="65"/>
      <c r="D309" s="143"/>
      <c r="E309" s="143"/>
      <c r="F309" s="144"/>
      <c r="G309" s="53"/>
      <c r="H309" s="53"/>
      <c r="I309" s="53"/>
    </row>
    <row r="310" spans="1:9" s="12" customFormat="1" ht="20.25" customHeight="1" x14ac:dyDescent="0.55000000000000004">
      <c r="A310" s="65"/>
      <c r="B310" s="65"/>
      <c r="C310" s="65"/>
      <c r="D310" s="143"/>
      <c r="E310" s="143"/>
      <c r="F310" s="144"/>
      <c r="G310" s="53"/>
      <c r="H310" s="53"/>
      <c r="I310" s="53"/>
    </row>
    <row r="327" spans="1:9" s="12" customFormat="1" ht="20.25" customHeight="1" x14ac:dyDescent="0.55000000000000004">
      <c r="A327" s="65"/>
      <c r="B327" s="65"/>
      <c r="C327" s="65"/>
      <c r="D327" s="143"/>
      <c r="E327" s="143"/>
      <c r="F327" s="144"/>
      <c r="G327" s="53"/>
      <c r="H327" s="53"/>
      <c r="I327" s="53"/>
    </row>
    <row r="328" spans="1:9" s="12" customFormat="1" ht="20.25" customHeight="1" x14ac:dyDescent="0.55000000000000004">
      <c r="A328" s="65"/>
      <c r="B328" s="65"/>
      <c r="C328" s="65"/>
      <c r="D328" s="143"/>
      <c r="E328" s="143"/>
      <c r="F328" s="144"/>
      <c r="G328" s="53"/>
      <c r="H328" s="53"/>
      <c r="I328" s="53"/>
    </row>
    <row r="329" spans="1:9" s="12" customFormat="1" ht="20.25" customHeight="1" x14ac:dyDescent="0.55000000000000004">
      <c r="A329" s="65"/>
      <c r="B329" s="65"/>
      <c r="C329" s="65"/>
      <c r="D329" s="143"/>
      <c r="E329" s="143"/>
      <c r="F329" s="144"/>
      <c r="G329" s="53"/>
      <c r="H329" s="53"/>
      <c r="I329" s="53"/>
    </row>
    <row r="330" spans="1:9" s="12" customFormat="1" ht="20.25" customHeight="1" x14ac:dyDescent="0.55000000000000004">
      <c r="A330" s="65"/>
      <c r="B330" s="65"/>
      <c r="C330" s="65"/>
      <c r="D330" s="143"/>
      <c r="E330" s="143"/>
      <c r="F330" s="144"/>
      <c r="G330" s="53"/>
      <c r="H330" s="53"/>
      <c r="I330" s="53"/>
    </row>
    <row r="331" spans="1:9" s="12" customFormat="1" ht="20.25" customHeight="1" x14ac:dyDescent="0.55000000000000004">
      <c r="A331" s="65"/>
      <c r="B331" s="65"/>
      <c r="C331" s="65"/>
      <c r="D331" s="143"/>
      <c r="E331" s="143"/>
      <c r="F331" s="144"/>
      <c r="G331" s="53"/>
      <c r="H331" s="53"/>
      <c r="I331" s="53"/>
    </row>
    <row r="332" spans="1:9" s="12" customFormat="1" ht="20.25" customHeight="1" x14ac:dyDescent="0.55000000000000004">
      <c r="A332" s="65"/>
      <c r="B332" s="65"/>
      <c r="C332" s="65"/>
      <c r="D332" s="143"/>
      <c r="E332" s="143"/>
      <c r="F332" s="144"/>
      <c r="G332" s="53"/>
      <c r="H332" s="53"/>
      <c r="I332" s="53"/>
    </row>
    <row r="333" spans="1:9" s="12" customFormat="1" ht="20.25" customHeight="1" x14ac:dyDescent="0.55000000000000004">
      <c r="A333" s="65"/>
      <c r="B333" s="65"/>
      <c r="C333" s="65"/>
      <c r="D333" s="143"/>
      <c r="E333" s="143"/>
      <c r="F333" s="144"/>
      <c r="G333" s="53"/>
      <c r="H333" s="53"/>
      <c r="I333" s="53"/>
    </row>
    <row r="334" spans="1:9" s="12" customFormat="1" ht="20.25" customHeight="1" x14ac:dyDescent="0.55000000000000004">
      <c r="A334" s="65"/>
      <c r="B334" s="65"/>
      <c r="C334" s="65"/>
      <c r="D334" s="143"/>
      <c r="E334" s="143"/>
      <c r="F334" s="144"/>
      <c r="G334" s="53"/>
      <c r="H334" s="53"/>
      <c r="I334" s="53"/>
    </row>
    <row r="335" spans="1:9" s="12" customFormat="1" ht="20.25" customHeight="1" x14ac:dyDescent="0.55000000000000004">
      <c r="A335" s="65"/>
      <c r="B335" s="65"/>
      <c r="C335" s="65"/>
      <c r="D335" s="143"/>
      <c r="E335" s="143"/>
      <c r="F335" s="144"/>
      <c r="G335" s="53"/>
      <c r="H335" s="53"/>
      <c r="I335" s="53"/>
    </row>
    <row r="336" spans="1:9" s="12" customFormat="1" ht="20.25" customHeight="1" x14ac:dyDescent="0.55000000000000004">
      <c r="A336" s="65"/>
      <c r="B336" s="65"/>
      <c r="C336" s="65"/>
      <c r="D336" s="143"/>
      <c r="E336" s="143"/>
      <c r="F336" s="144"/>
      <c r="G336" s="53"/>
      <c r="H336" s="53"/>
      <c r="I336" s="53"/>
    </row>
    <row r="337" spans="1:9" s="12" customFormat="1" ht="20.25" customHeight="1" x14ac:dyDescent="0.55000000000000004">
      <c r="A337" s="65"/>
      <c r="B337" s="65"/>
      <c r="C337" s="65"/>
      <c r="D337" s="143"/>
      <c r="E337" s="143"/>
      <c r="F337" s="144"/>
      <c r="G337" s="53"/>
      <c r="H337" s="53"/>
      <c r="I337" s="53"/>
    </row>
    <row r="338" spans="1:9" s="12" customFormat="1" ht="20.25" customHeight="1" x14ac:dyDescent="0.55000000000000004">
      <c r="A338" s="65"/>
      <c r="B338" s="65"/>
      <c r="C338" s="65"/>
      <c r="D338" s="143"/>
      <c r="E338" s="143"/>
      <c r="F338" s="144"/>
      <c r="G338" s="53"/>
      <c r="H338" s="53"/>
      <c r="I338" s="53"/>
    </row>
    <row r="339" spans="1:9" s="12" customFormat="1" ht="20.25" customHeight="1" x14ac:dyDescent="0.55000000000000004">
      <c r="A339" s="65"/>
      <c r="B339" s="65"/>
      <c r="C339" s="65"/>
      <c r="D339" s="143"/>
      <c r="E339" s="143"/>
      <c r="F339" s="144"/>
      <c r="G339" s="53"/>
      <c r="H339" s="53"/>
      <c r="I339" s="53"/>
    </row>
    <row r="340" spans="1:9" s="12" customFormat="1" ht="20.25" customHeight="1" x14ac:dyDescent="0.55000000000000004">
      <c r="A340" s="65"/>
      <c r="B340" s="65"/>
      <c r="C340" s="65"/>
      <c r="D340" s="143"/>
      <c r="E340" s="143"/>
      <c r="F340" s="144"/>
      <c r="G340" s="53"/>
      <c r="H340" s="53"/>
      <c r="I340" s="53"/>
    </row>
    <row r="341" spans="1:9" s="12" customFormat="1" ht="20.25" customHeight="1" x14ac:dyDescent="0.55000000000000004">
      <c r="A341" s="65"/>
      <c r="B341" s="65"/>
      <c r="C341" s="65"/>
      <c r="D341" s="143"/>
      <c r="E341" s="143"/>
      <c r="F341" s="144"/>
      <c r="G341" s="53"/>
      <c r="H341" s="53"/>
      <c r="I341" s="53"/>
    </row>
    <row r="342" spans="1:9" s="12" customFormat="1" ht="20.25" customHeight="1" x14ac:dyDescent="0.55000000000000004">
      <c r="A342" s="65"/>
      <c r="B342" s="65"/>
      <c r="C342" s="65"/>
      <c r="D342" s="143"/>
      <c r="E342" s="143"/>
      <c r="F342" s="144"/>
      <c r="G342" s="53"/>
      <c r="H342" s="53"/>
      <c r="I342" s="53"/>
    </row>
    <row r="343" spans="1:9" s="12" customFormat="1" ht="20.25" customHeight="1" x14ac:dyDescent="0.55000000000000004">
      <c r="A343" s="65"/>
      <c r="B343" s="65"/>
      <c r="C343" s="65"/>
      <c r="D343" s="143"/>
      <c r="E343" s="143"/>
      <c r="F343" s="144"/>
      <c r="G343" s="53"/>
      <c r="H343" s="53"/>
      <c r="I343" s="53"/>
    </row>
    <row r="344" spans="1:9" s="12" customFormat="1" ht="20.25" customHeight="1" x14ac:dyDescent="0.55000000000000004">
      <c r="A344" s="65"/>
      <c r="B344" s="65"/>
      <c r="C344" s="65"/>
      <c r="D344" s="143"/>
      <c r="E344" s="143"/>
      <c r="F344" s="144"/>
      <c r="G344" s="53"/>
      <c r="H344" s="53"/>
      <c r="I344" s="53"/>
    </row>
    <row r="345" spans="1:9" s="12" customFormat="1" ht="20.25" customHeight="1" x14ac:dyDescent="0.55000000000000004">
      <c r="A345" s="65"/>
      <c r="B345" s="65"/>
      <c r="C345" s="65"/>
      <c r="D345" s="143"/>
      <c r="E345" s="143"/>
      <c r="F345" s="144"/>
      <c r="G345" s="53"/>
      <c r="H345" s="53"/>
      <c r="I345" s="53"/>
    </row>
    <row r="346" spans="1:9" s="12" customFormat="1" ht="20.25" customHeight="1" x14ac:dyDescent="0.55000000000000004">
      <c r="A346" s="65"/>
      <c r="B346" s="65"/>
      <c r="C346" s="65"/>
      <c r="D346" s="143"/>
      <c r="E346" s="143"/>
      <c r="F346" s="144"/>
      <c r="G346" s="53"/>
      <c r="H346" s="53"/>
      <c r="I346" s="53"/>
    </row>
    <row r="347" spans="1:9" s="12" customFormat="1" ht="20.25" customHeight="1" x14ac:dyDescent="0.55000000000000004">
      <c r="A347" s="65"/>
      <c r="B347" s="65"/>
      <c r="C347" s="65"/>
      <c r="D347" s="143"/>
      <c r="E347" s="143"/>
      <c r="F347" s="144"/>
      <c r="G347" s="53"/>
      <c r="H347" s="53"/>
      <c r="I347" s="53"/>
    </row>
    <row r="348" spans="1:9" s="12" customFormat="1" ht="20.25" customHeight="1" x14ac:dyDescent="0.55000000000000004">
      <c r="A348" s="65"/>
      <c r="B348" s="65"/>
      <c r="C348" s="65"/>
      <c r="D348" s="143"/>
      <c r="E348" s="143"/>
      <c r="F348" s="144"/>
      <c r="G348" s="53"/>
      <c r="H348" s="53"/>
      <c r="I348" s="53"/>
    </row>
    <row r="349" spans="1:9" s="12" customFormat="1" ht="20.25" customHeight="1" x14ac:dyDescent="0.55000000000000004">
      <c r="A349" s="65"/>
      <c r="B349" s="65"/>
      <c r="C349" s="65"/>
      <c r="D349" s="143"/>
      <c r="E349" s="143"/>
      <c r="F349" s="144"/>
      <c r="G349" s="53"/>
      <c r="H349" s="53"/>
      <c r="I349" s="53"/>
    </row>
    <row r="350" spans="1:9" s="12" customFormat="1" ht="20.25" customHeight="1" x14ac:dyDescent="0.55000000000000004">
      <c r="A350" s="65"/>
      <c r="B350" s="65"/>
      <c r="C350" s="65"/>
      <c r="D350" s="143"/>
      <c r="E350" s="143"/>
      <c r="F350" s="144"/>
      <c r="G350" s="53"/>
      <c r="H350" s="53"/>
      <c r="I350" s="53"/>
    </row>
    <row r="351" spans="1:9" s="12" customFormat="1" ht="20.25" customHeight="1" x14ac:dyDescent="0.55000000000000004">
      <c r="A351" s="65"/>
      <c r="B351" s="65"/>
      <c r="C351" s="65"/>
      <c r="D351" s="143"/>
      <c r="E351" s="143"/>
      <c r="F351" s="144"/>
      <c r="G351" s="53"/>
      <c r="H351" s="53"/>
      <c r="I351" s="53"/>
    </row>
    <row r="352" spans="1:9" s="12" customFormat="1" ht="20.25" customHeight="1" x14ac:dyDescent="0.55000000000000004">
      <c r="A352" s="65"/>
      <c r="B352" s="65"/>
      <c r="C352" s="65"/>
      <c r="D352" s="143"/>
      <c r="E352" s="143"/>
      <c r="F352" s="144"/>
      <c r="G352" s="53"/>
      <c r="H352" s="53"/>
      <c r="I352" s="53"/>
    </row>
    <row r="353" spans="1:9" s="12" customFormat="1" ht="20.25" customHeight="1" x14ac:dyDescent="0.55000000000000004">
      <c r="A353" s="65"/>
      <c r="B353" s="65"/>
      <c r="C353" s="65"/>
      <c r="D353" s="143"/>
      <c r="E353" s="143"/>
      <c r="F353" s="144"/>
      <c r="G353" s="53"/>
      <c r="H353" s="53"/>
      <c r="I353" s="53"/>
    </row>
    <row r="354" spans="1:9" s="12" customFormat="1" ht="20.25" customHeight="1" x14ac:dyDescent="0.55000000000000004">
      <c r="A354" s="65"/>
      <c r="B354" s="65"/>
      <c r="C354" s="65"/>
      <c r="D354" s="143"/>
      <c r="E354" s="143"/>
      <c r="F354" s="144"/>
      <c r="G354" s="53"/>
      <c r="H354" s="53"/>
      <c r="I354" s="53"/>
    </row>
    <row r="355" spans="1:9" s="12" customFormat="1" ht="20.25" customHeight="1" x14ac:dyDescent="0.55000000000000004">
      <c r="A355" s="65"/>
      <c r="B355" s="65"/>
      <c r="C355" s="65"/>
      <c r="D355" s="143"/>
      <c r="E355" s="143"/>
      <c r="F355" s="144"/>
      <c r="G355" s="53"/>
      <c r="H355" s="53"/>
      <c r="I355" s="53"/>
    </row>
    <row r="356" spans="1:9" s="12" customFormat="1" ht="20.25" customHeight="1" x14ac:dyDescent="0.55000000000000004">
      <c r="A356" s="65"/>
      <c r="B356" s="65"/>
      <c r="C356" s="65"/>
      <c r="D356" s="143"/>
      <c r="E356" s="143"/>
      <c r="F356" s="144"/>
      <c r="G356" s="53"/>
      <c r="H356" s="53"/>
      <c r="I356" s="53"/>
    </row>
    <row r="357" spans="1:9" s="12" customFormat="1" ht="20.25" customHeight="1" x14ac:dyDescent="0.55000000000000004">
      <c r="A357" s="65"/>
      <c r="B357" s="65"/>
      <c r="C357" s="65"/>
      <c r="D357" s="143"/>
      <c r="E357" s="143"/>
      <c r="F357" s="144"/>
      <c r="G357" s="53"/>
      <c r="H357" s="53"/>
      <c r="I357" s="53"/>
    </row>
    <row r="358" spans="1:9" s="12" customFormat="1" ht="20.25" customHeight="1" x14ac:dyDescent="0.55000000000000004">
      <c r="A358" s="65"/>
      <c r="B358" s="65"/>
      <c r="C358" s="65"/>
      <c r="D358" s="143"/>
      <c r="E358" s="143"/>
      <c r="F358" s="144"/>
      <c r="G358" s="53"/>
      <c r="H358" s="53"/>
      <c r="I358" s="53"/>
    </row>
    <row r="363" spans="1:9" s="12" customFormat="1" ht="20.25" customHeight="1" x14ac:dyDescent="0.55000000000000004">
      <c r="A363" s="65"/>
      <c r="B363" s="65"/>
      <c r="C363" s="65"/>
      <c r="D363" s="143"/>
      <c r="E363" s="143"/>
      <c r="F363" s="144"/>
      <c r="G363" s="53"/>
      <c r="H363" s="53"/>
      <c r="I363" s="53"/>
    </row>
    <row r="364" spans="1:9" s="12" customFormat="1" ht="20.25" customHeight="1" x14ac:dyDescent="0.55000000000000004">
      <c r="A364" s="65"/>
      <c r="B364" s="65"/>
      <c r="C364" s="65"/>
      <c r="D364" s="143"/>
      <c r="E364" s="143"/>
      <c r="F364" s="144"/>
      <c r="G364" s="53"/>
      <c r="H364" s="53"/>
      <c r="I364" s="53"/>
    </row>
    <row r="365" spans="1:9" s="12" customFormat="1" ht="20.25" customHeight="1" x14ac:dyDescent="0.55000000000000004">
      <c r="A365" s="65"/>
      <c r="B365" s="65"/>
      <c r="C365" s="65"/>
      <c r="D365" s="143"/>
      <c r="E365" s="143"/>
      <c r="F365" s="144"/>
      <c r="G365" s="53"/>
      <c r="H365" s="53"/>
      <c r="I365" s="53"/>
    </row>
    <row r="366" spans="1:9" s="12" customFormat="1" ht="20.25" customHeight="1" x14ac:dyDescent="0.55000000000000004">
      <c r="A366" s="65"/>
      <c r="B366" s="65"/>
      <c r="C366" s="65"/>
      <c r="D366" s="143"/>
      <c r="E366" s="143"/>
      <c r="F366" s="144"/>
      <c r="G366" s="53"/>
      <c r="H366" s="53"/>
      <c r="I366" s="53"/>
    </row>
    <row r="367" spans="1:9" s="12" customFormat="1" ht="20.25" customHeight="1" x14ac:dyDescent="0.55000000000000004">
      <c r="A367" s="65"/>
      <c r="B367" s="65"/>
      <c r="C367" s="65"/>
      <c r="D367" s="143"/>
      <c r="E367" s="143"/>
      <c r="F367" s="144"/>
      <c r="G367" s="53"/>
      <c r="H367" s="53"/>
      <c r="I367" s="53"/>
    </row>
    <row r="369" spans="1:10" s="12" customFormat="1" ht="20.25" customHeight="1" x14ac:dyDescent="0.55000000000000004">
      <c r="A369" s="65"/>
      <c r="B369" s="65"/>
      <c r="C369" s="65"/>
      <c r="D369" s="143"/>
      <c r="E369" s="143"/>
      <c r="F369" s="144"/>
      <c r="G369" s="53"/>
      <c r="H369" s="53"/>
      <c r="I369" s="53"/>
    </row>
    <row r="372" spans="1:10" s="24" customFormat="1" ht="20.25" customHeight="1" x14ac:dyDescent="0.55000000000000004">
      <c r="A372" s="65"/>
      <c r="B372" s="65"/>
      <c r="C372" s="65"/>
      <c r="D372" s="143"/>
      <c r="E372" s="143"/>
      <c r="F372" s="144"/>
      <c r="G372" s="53"/>
      <c r="H372" s="53"/>
      <c r="I372" s="53"/>
      <c r="J372" s="25"/>
    </row>
    <row r="374" spans="1:10" s="24" customFormat="1" ht="20.25" customHeight="1" x14ac:dyDescent="0.55000000000000004">
      <c r="A374" s="65"/>
      <c r="B374" s="65"/>
      <c r="C374" s="65"/>
      <c r="D374" s="143"/>
      <c r="E374" s="143"/>
      <c r="F374" s="144"/>
      <c r="G374" s="53"/>
      <c r="H374" s="53"/>
      <c r="I374" s="53"/>
      <c r="J374" s="25"/>
    </row>
    <row r="375" spans="1:10" s="24" customFormat="1" ht="20.25" customHeight="1" x14ac:dyDescent="0.55000000000000004">
      <c r="A375" s="65"/>
      <c r="B375" s="65"/>
      <c r="C375" s="65"/>
      <c r="D375" s="143"/>
      <c r="E375" s="143"/>
      <c r="F375" s="144"/>
      <c r="G375" s="53"/>
      <c r="H375" s="53"/>
      <c r="I375" s="53"/>
      <c r="J375" s="25"/>
    </row>
    <row r="376" spans="1:10" s="24" customFormat="1" ht="20.25" customHeight="1" x14ac:dyDescent="0.55000000000000004">
      <c r="A376" s="65"/>
      <c r="B376" s="65"/>
      <c r="C376" s="65"/>
      <c r="D376" s="143"/>
      <c r="E376" s="143"/>
      <c r="F376" s="144"/>
      <c r="G376" s="53"/>
      <c r="H376" s="53"/>
      <c r="I376" s="53"/>
      <c r="J376" s="25"/>
    </row>
    <row r="378" spans="1:10" s="24" customFormat="1" ht="20.25" customHeight="1" x14ac:dyDescent="0.55000000000000004">
      <c r="A378" s="65"/>
      <c r="B378" s="65"/>
      <c r="C378" s="65"/>
      <c r="D378" s="143"/>
      <c r="E378" s="143"/>
      <c r="F378" s="144"/>
      <c r="G378" s="53"/>
      <c r="H378" s="53"/>
      <c r="I378" s="53"/>
      <c r="J378" s="25"/>
    </row>
    <row r="388" spans="1:10" s="24" customFormat="1" ht="20.25" customHeight="1" x14ac:dyDescent="0.55000000000000004">
      <c r="A388" s="65"/>
      <c r="B388" s="65"/>
      <c r="C388" s="65"/>
      <c r="D388" s="143"/>
      <c r="E388" s="143"/>
      <c r="F388" s="144"/>
      <c r="G388" s="53"/>
      <c r="H388" s="53"/>
      <c r="I388" s="53"/>
      <c r="J388" s="25"/>
    </row>
    <row r="389" spans="1:10" s="24" customFormat="1" ht="20.25" customHeight="1" x14ac:dyDescent="0.55000000000000004">
      <c r="A389" s="65"/>
      <c r="B389" s="65"/>
      <c r="C389" s="65"/>
      <c r="D389" s="143"/>
      <c r="E389" s="143"/>
      <c r="F389" s="144"/>
      <c r="G389" s="53"/>
      <c r="H389" s="53"/>
      <c r="I389" s="53"/>
      <c r="J389" s="25"/>
    </row>
    <row r="390" spans="1:10" s="24" customFormat="1" ht="20.25" customHeight="1" x14ac:dyDescent="0.55000000000000004">
      <c r="A390" s="65"/>
      <c r="B390" s="65"/>
      <c r="C390" s="65"/>
      <c r="D390" s="143"/>
      <c r="E390" s="143"/>
      <c r="F390" s="144"/>
      <c r="G390" s="53"/>
      <c r="H390" s="53"/>
      <c r="I390" s="53"/>
      <c r="J390" s="25"/>
    </row>
    <row r="392" spans="1:10" s="24" customFormat="1" ht="20.25" customHeight="1" x14ac:dyDescent="0.55000000000000004">
      <c r="A392" s="65"/>
      <c r="B392" s="65"/>
      <c r="C392" s="65"/>
      <c r="D392" s="143"/>
      <c r="E392" s="143"/>
      <c r="F392" s="144"/>
      <c r="G392" s="53"/>
      <c r="H392" s="53"/>
      <c r="I392" s="53"/>
      <c r="J392" s="25"/>
    </row>
    <row r="397" spans="1:10" s="24" customFormat="1" ht="20.25" customHeight="1" x14ac:dyDescent="0.55000000000000004">
      <c r="A397" s="65"/>
      <c r="B397" s="65"/>
      <c r="C397" s="65"/>
      <c r="D397" s="143"/>
      <c r="E397" s="143"/>
      <c r="F397" s="144"/>
      <c r="G397" s="53"/>
      <c r="H397" s="53"/>
      <c r="I397" s="53"/>
      <c r="J397" s="25"/>
    </row>
    <row r="399" spans="1:10" s="24" customFormat="1" ht="20.25" customHeight="1" x14ac:dyDescent="0.55000000000000004">
      <c r="A399" s="65"/>
      <c r="B399" s="65"/>
      <c r="C399" s="65"/>
      <c r="D399" s="143"/>
      <c r="E399" s="143"/>
      <c r="F399" s="144"/>
      <c r="G399" s="53"/>
      <c r="H399" s="53"/>
      <c r="I399" s="53"/>
      <c r="J399" s="25"/>
    </row>
    <row r="400" spans="1:10" s="24" customFormat="1" ht="20.25" customHeight="1" x14ac:dyDescent="0.55000000000000004">
      <c r="A400" s="65"/>
      <c r="B400" s="65"/>
      <c r="C400" s="65"/>
      <c r="D400" s="143"/>
      <c r="E400" s="143"/>
      <c r="F400" s="144"/>
      <c r="G400" s="53"/>
      <c r="H400" s="53"/>
      <c r="I400" s="53"/>
      <c r="J400" s="25"/>
    </row>
    <row r="401" spans="1:10" s="24" customFormat="1" ht="20.25" customHeight="1" x14ac:dyDescent="0.55000000000000004">
      <c r="A401" s="65"/>
      <c r="B401" s="65"/>
      <c r="C401" s="65"/>
      <c r="D401" s="143"/>
      <c r="E401" s="143"/>
      <c r="F401" s="144"/>
      <c r="G401" s="53"/>
      <c r="H401" s="53"/>
      <c r="I401" s="53"/>
      <c r="J401" s="25"/>
    </row>
    <row r="403" spans="1:10" s="24" customFormat="1" ht="20.25" customHeight="1" x14ac:dyDescent="0.55000000000000004">
      <c r="A403" s="65"/>
      <c r="B403" s="65"/>
      <c r="C403" s="65"/>
      <c r="D403" s="143"/>
      <c r="E403" s="143"/>
      <c r="F403" s="144"/>
      <c r="G403" s="53"/>
      <c r="H403" s="53"/>
      <c r="I403" s="53"/>
      <c r="J403" s="25"/>
    </row>
    <row r="410" spans="1:10" s="24" customFormat="1" ht="20.25" customHeight="1" x14ac:dyDescent="0.55000000000000004">
      <c r="A410" s="65"/>
      <c r="B410" s="65"/>
      <c r="C410" s="65"/>
      <c r="D410" s="143"/>
      <c r="E410" s="143"/>
      <c r="F410" s="144"/>
      <c r="G410" s="53"/>
      <c r="H410" s="53"/>
      <c r="I410" s="53"/>
      <c r="J410" s="25"/>
    </row>
    <row r="413" spans="1:10" s="24" customFormat="1" ht="20.25" customHeight="1" x14ac:dyDescent="0.55000000000000004">
      <c r="A413" s="65"/>
      <c r="B413" s="65"/>
      <c r="C413" s="65"/>
      <c r="D413" s="143"/>
      <c r="E413" s="143"/>
      <c r="F413" s="144"/>
      <c r="G413" s="53"/>
      <c r="H413" s="53"/>
      <c r="I413" s="53"/>
      <c r="J413" s="25"/>
    </row>
    <row r="415" spans="1:10" s="12" customFormat="1" ht="20.25" customHeight="1" x14ac:dyDescent="0.55000000000000004">
      <c r="A415" s="65"/>
      <c r="B415" s="65"/>
      <c r="C415" s="65"/>
      <c r="D415" s="143"/>
      <c r="E415" s="143"/>
      <c r="F415" s="144"/>
      <c r="G415" s="53"/>
      <c r="H415" s="53"/>
      <c r="I415" s="53"/>
    </row>
    <row r="418" spans="1:10" s="24" customFormat="1" ht="20.25" customHeight="1" x14ac:dyDescent="0.55000000000000004">
      <c r="A418" s="65"/>
      <c r="B418" s="65"/>
      <c r="C418" s="65"/>
      <c r="D418" s="143"/>
      <c r="E418" s="143"/>
      <c r="F418" s="144"/>
      <c r="G418" s="53"/>
      <c r="H418" s="53"/>
      <c r="I418" s="53"/>
      <c r="J418" s="25"/>
    </row>
    <row r="423" spans="1:10" s="12" customFormat="1" ht="20.25" customHeight="1" x14ac:dyDescent="0.55000000000000004">
      <c r="A423" s="65"/>
      <c r="B423" s="65"/>
      <c r="C423" s="65"/>
      <c r="D423" s="143"/>
      <c r="E423" s="143"/>
      <c r="F423" s="144"/>
      <c r="G423" s="53"/>
      <c r="H423" s="53"/>
      <c r="I423" s="53"/>
    </row>
    <row r="424" spans="1:10" s="12" customFormat="1" ht="20.25" customHeight="1" x14ac:dyDescent="0.55000000000000004">
      <c r="A424" s="65"/>
      <c r="B424" s="65"/>
      <c r="C424" s="65"/>
      <c r="D424" s="143"/>
      <c r="E424" s="143"/>
      <c r="F424" s="144"/>
      <c r="G424" s="53"/>
      <c r="H424" s="53"/>
      <c r="I424" s="53"/>
    </row>
    <row r="425" spans="1:10" s="12" customFormat="1" ht="20.25" customHeight="1" x14ac:dyDescent="0.55000000000000004">
      <c r="A425" s="65"/>
      <c r="B425" s="65"/>
      <c r="C425" s="65"/>
      <c r="D425" s="143"/>
      <c r="E425" s="143"/>
      <c r="F425" s="144"/>
      <c r="G425" s="53"/>
      <c r="H425" s="53"/>
      <c r="I425" s="53"/>
    </row>
    <row r="426" spans="1:10" s="12" customFormat="1" ht="20.25" customHeight="1" x14ac:dyDescent="0.55000000000000004">
      <c r="A426" s="65"/>
      <c r="B426" s="65"/>
      <c r="C426" s="65"/>
      <c r="D426" s="143"/>
      <c r="E426" s="143"/>
      <c r="F426" s="144"/>
      <c r="G426" s="53"/>
      <c r="H426" s="53"/>
      <c r="I426" s="53"/>
    </row>
    <row r="427" spans="1:10" s="12" customFormat="1" ht="20.25" customHeight="1" x14ac:dyDescent="0.55000000000000004">
      <c r="A427" s="65"/>
      <c r="B427" s="65"/>
      <c r="C427" s="65"/>
      <c r="D427" s="143"/>
      <c r="E427" s="143"/>
      <c r="F427" s="144"/>
      <c r="G427" s="53"/>
      <c r="H427" s="53"/>
      <c r="I427" s="53"/>
    </row>
    <row r="428" spans="1:10" s="12" customFormat="1" ht="20.25" customHeight="1" x14ac:dyDescent="0.55000000000000004">
      <c r="A428" s="65"/>
      <c r="B428" s="65"/>
      <c r="C428" s="65"/>
      <c r="D428" s="143"/>
      <c r="E428" s="143"/>
      <c r="F428" s="144"/>
      <c r="G428" s="53"/>
      <c r="H428" s="53"/>
      <c r="I428" s="53"/>
    </row>
    <row r="429" spans="1:10" s="12" customFormat="1" ht="20.25" customHeight="1" x14ac:dyDescent="0.55000000000000004">
      <c r="A429" s="65"/>
      <c r="B429" s="65"/>
      <c r="C429" s="65"/>
      <c r="D429" s="143"/>
      <c r="E429" s="143"/>
      <c r="F429" s="144"/>
      <c r="G429" s="53"/>
      <c r="H429" s="53"/>
      <c r="I429" s="53"/>
    </row>
    <row r="430" spans="1:10" s="12" customFormat="1" ht="20.25" customHeight="1" x14ac:dyDescent="0.55000000000000004">
      <c r="A430" s="65"/>
      <c r="B430" s="65"/>
      <c r="C430" s="65"/>
      <c r="D430" s="143"/>
      <c r="E430" s="143"/>
      <c r="F430" s="144"/>
      <c r="G430" s="53"/>
      <c r="H430" s="53"/>
      <c r="I430" s="53"/>
    </row>
    <row r="431" spans="1:10" s="12" customFormat="1" ht="20.25" customHeight="1" x14ac:dyDescent="0.55000000000000004">
      <c r="A431" s="65"/>
      <c r="B431" s="65"/>
      <c r="C431" s="65"/>
      <c r="D431" s="143"/>
      <c r="E431" s="143"/>
      <c r="F431" s="144"/>
      <c r="G431" s="53"/>
      <c r="H431" s="53"/>
      <c r="I431" s="53"/>
    </row>
    <row r="432" spans="1:10" s="12" customFormat="1" ht="20.25" customHeight="1" x14ac:dyDescent="0.55000000000000004">
      <c r="A432" s="65"/>
      <c r="B432" s="65"/>
      <c r="C432" s="65"/>
      <c r="D432" s="143"/>
      <c r="E432" s="143"/>
      <c r="F432" s="144"/>
      <c r="G432" s="53"/>
      <c r="H432" s="53"/>
      <c r="I432" s="53"/>
    </row>
    <row r="433" spans="1:9" s="12" customFormat="1" ht="20.25" customHeight="1" x14ac:dyDescent="0.55000000000000004">
      <c r="A433" s="65"/>
      <c r="B433" s="65"/>
      <c r="C433" s="65"/>
      <c r="D433" s="143"/>
      <c r="E433" s="143"/>
      <c r="F433" s="144"/>
      <c r="G433" s="53"/>
      <c r="H433" s="53"/>
      <c r="I433" s="53"/>
    </row>
    <row r="434" spans="1:9" s="12" customFormat="1" ht="20.25" customHeight="1" x14ac:dyDescent="0.55000000000000004">
      <c r="A434" s="65"/>
      <c r="B434" s="65"/>
      <c r="C434" s="65"/>
      <c r="D434" s="143"/>
      <c r="E434" s="143"/>
      <c r="F434" s="144"/>
      <c r="G434" s="53"/>
      <c r="H434" s="53"/>
      <c r="I434" s="53"/>
    </row>
    <row r="435" spans="1:9" s="12" customFormat="1" ht="20.25" customHeight="1" x14ac:dyDescent="0.55000000000000004">
      <c r="A435" s="65"/>
      <c r="B435" s="65"/>
      <c r="C435" s="65"/>
      <c r="D435" s="143"/>
      <c r="E435" s="143"/>
      <c r="F435" s="144"/>
      <c r="G435" s="53"/>
      <c r="H435" s="53"/>
      <c r="I435" s="53"/>
    </row>
    <row r="436" spans="1:9" s="12" customFormat="1" ht="20.25" customHeight="1" x14ac:dyDescent="0.55000000000000004">
      <c r="A436" s="65"/>
      <c r="B436" s="65"/>
      <c r="C436" s="65"/>
      <c r="D436" s="143"/>
      <c r="E436" s="143"/>
      <c r="F436" s="144"/>
      <c r="G436" s="53"/>
      <c r="H436" s="53"/>
      <c r="I436" s="53"/>
    </row>
    <row r="437" spans="1:9" s="12" customFormat="1" ht="20.25" customHeight="1" x14ac:dyDescent="0.55000000000000004">
      <c r="A437" s="65"/>
      <c r="B437" s="65"/>
      <c r="C437" s="65"/>
      <c r="D437" s="143"/>
      <c r="E437" s="143"/>
      <c r="F437" s="144"/>
      <c r="G437" s="53"/>
      <c r="H437" s="53"/>
      <c r="I437" s="53"/>
    </row>
    <row r="438" spans="1:9" s="12" customFormat="1" ht="20.25" customHeight="1" x14ac:dyDescent="0.55000000000000004">
      <c r="A438" s="65"/>
      <c r="B438" s="65"/>
      <c r="C438" s="65"/>
      <c r="D438" s="143"/>
      <c r="E438" s="143"/>
      <c r="F438" s="144"/>
      <c r="G438" s="53"/>
      <c r="H438" s="53"/>
      <c r="I438" s="53"/>
    </row>
    <row r="439" spans="1:9" s="12" customFormat="1" ht="20.25" customHeight="1" x14ac:dyDescent="0.55000000000000004">
      <c r="A439" s="65"/>
      <c r="B439" s="65"/>
      <c r="C439" s="65"/>
      <c r="D439" s="143"/>
      <c r="E439" s="143"/>
      <c r="F439" s="144"/>
      <c r="G439" s="53"/>
      <c r="H439" s="53"/>
      <c r="I439" s="53"/>
    </row>
    <row r="440" spans="1:9" s="12" customFormat="1" ht="20.25" customHeight="1" x14ac:dyDescent="0.55000000000000004">
      <c r="A440" s="65"/>
      <c r="B440" s="65"/>
      <c r="C440" s="65"/>
      <c r="D440" s="143"/>
      <c r="E440" s="143"/>
      <c r="F440" s="144"/>
      <c r="G440" s="53"/>
      <c r="H440" s="53"/>
      <c r="I440" s="53"/>
    </row>
    <row r="441" spans="1:9" s="12" customFormat="1" ht="20.25" customHeight="1" x14ac:dyDescent="0.55000000000000004">
      <c r="A441" s="65"/>
      <c r="B441" s="65"/>
      <c r="C441" s="65"/>
      <c r="D441" s="143"/>
      <c r="E441" s="143"/>
      <c r="F441" s="144"/>
      <c r="G441" s="53"/>
      <c r="H441" s="53"/>
      <c r="I441" s="53"/>
    </row>
    <row r="442" spans="1:9" s="12" customFormat="1" ht="20.25" customHeight="1" x14ac:dyDescent="0.55000000000000004">
      <c r="A442" s="65"/>
      <c r="B442" s="65"/>
      <c r="C442" s="65"/>
      <c r="D442" s="143"/>
      <c r="E442" s="143"/>
      <c r="F442" s="144"/>
      <c r="G442" s="53"/>
      <c r="H442" s="53"/>
      <c r="I442" s="53"/>
    </row>
    <row r="443" spans="1:9" s="12" customFormat="1" ht="20.25" customHeight="1" x14ac:dyDescent="0.55000000000000004">
      <c r="A443" s="65"/>
      <c r="B443" s="65"/>
      <c r="C443" s="65"/>
      <c r="D443" s="143"/>
      <c r="E443" s="143"/>
      <c r="F443" s="144"/>
      <c r="G443" s="53"/>
      <c r="H443" s="53"/>
      <c r="I443" s="53"/>
    </row>
    <row r="444" spans="1:9" s="12" customFormat="1" ht="20.25" customHeight="1" x14ac:dyDescent="0.55000000000000004">
      <c r="A444" s="65"/>
      <c r="B444" s="65"/>
      <c r="C444" s="65"/>
      <c r="D444" s="143"/>
      <c r="E444" s="143"/>
      <c r="F444" s="144"/>
      <c r="G444" s="53"/>
      <c r="H444" s="53"/>
      <c r="I444" s="53"/>
    </row>
    <row r="445" spans="1:9" s="12" customFormat="1" ht="20.25" customHeight="1" x14ac:dyDescent="0.55000000000000004">
      <c r="A445" s="65"/>
      <c r="B445" s="65"/>
      <c r="C445" s="65"/>
      <c r="D445" s="143"/>
      <c r="E445" s="143"/>
      <c r="F445" s="144"/>
      <c r="G445" s="53"/>
      <c r="H445" s="53"/>
      <c r="I445" s="53"/>
    </row>
    <row r="446" spans="1:9" s="12" customFormat="1" ht="20.25" customHeight="1" x14ac:dyDescent="0.55000000000000004">
      <c r="A446" s="65"/>
      <c r="B446" s="65"/>
      <c r="C446" s="65"/>
      <c r="D446" s="143"/>
      <c r="E446" s="143"/>
      <c r="F446" s="144"/>
      <c r="G446" s="53"/>
      <c r="H446" s="53"/>
      <c r="I446" s="53"/>
    </row>
    <row r="447" spans="1:9" s="12" customFormat="1" ht="20.25" customHeight="1" x14ac:dyDescent="0.55000000000000004">
      <c r="A447" s="65"/>
      <c r="B447" s="65"/>
      <c r="C447" s="65"/>
      <c r="D447" s="143"/>
      <c r="E447" s="143"/>
      <c r="F447" s="144"/>
      <c r="G447" s="53"/>
      <c r="H447" s="53"/>
      <c r="I447" s="53"/>
    </row>
    <row r="448" spans="1:9" s="12" customFormat="1" ht="20.25" customHeight="1" x14ac:dyDescent="0.55000000000000004">
      <c r="A448" s="65"/>
      <c r="B448" s="65"/>
      <c r="C448" s="65"/>
      <c r="D448" s="143"/>
      <c r="E448" s="143"/>
      <c r="F448" s="144"/>
      <c r="G448" s="53"/>
      <c r="H448" s="53"/>
      <c r="I448" s="53"/>
    </row>
    <row r="449" spans="1:9" s="12" customFormat="1" ht="20.25" customHeight="1" x14ac:dyDescent="0.55000000000000004">
      <c r="A449" s="65"/>
      <c r="B449" s="65"/>
      <c r="C449" s="65"/>
      <c r="D449" s="143"/>
      <c r="E449" s="143"/>
      <c r="F449" s="144"/>
      <c r="G449" s="53"/>
      <c r="H449" s="53"/>
      <c r="I449" s="53"/>
    </row>
    <row r="450" spans="1:9" s="12" customFormat="1" ht="20.25" customHeight="1" x14ac:dyDescent="0.55000000000000004">
      <c r="A450" s="65"/>
      <c r="B450" s="65"/>
      <c r="C450" s="65"/>
      <c r="D450" s="143"/>
      <c r="E450" s="143"/>
      <c r="F450" s="144"/>
      <c r="G450" s="53"/>
      <c r="H450" s="53"/>
      <c r="I450" s="53"/>
    </row>
    <row r="451" spans="1:9" s="12" customFormat="1" ht="20.25" customHeight="1" x14ac:dyDescent="0.55000000000000004">
      <c r="A451" s="65"/>
      <c r="B451" s="65"/>
      <c r="C451" s="65"/>
      <c r="D451" s="143"/>
      <c r="E451" s="143"/>
      <c r="F451" s="144"/>
      <c r="G451" s="53"/>
      <c r="H451" s="53"/>
      <c r="I451" s="53"/>
    </row>
    <row r="452" spans="1:9" s="12" customFormat="1" ht="20.25" customHeight="1" x14ac:dyDescent="0.55000000000000004">
      <c r="A452" s="65"/>
      <c r="B452" s="65"/>
      <c r="C452" s="65"/>
      <c r="D452" s="143"/>
      <c r="E452" s="143"/>
      <c r="F452" s="144"/>
      <c r="G452" s="53"/>
      <c r="H452" s="53"/>
      <c r="I452" s="53"/>
    </row>
    <row r="453" spans="1:9" s="12" customFormat="1" ht="20.25" customHeight="1" x14ac:dyDescent="0.55000000000000004">
      <c r="A453" s="65"/>
      <c r="B453" s="65"/>
      <c r="C453" s="65"/>
      <c r="D453" s="143"/>
      <c r="E453" s="143"/>
      <c r="F453" s="144"/>
      <c r="G453" s="53"/>
      <c r="H453" s="53"/>
      <c r="I453" s="53"/>
    </row>
    <row r="454" spans="1:9" s="12" customFormat="1" ht="20.25" customHeight="1" x14ac:dyDescent="0.55000000000000004">
      <c r="A454" s="65"/>
      <c r="B454" s="65"/>
      <c r="C454" s="65"/>
      <c r="D454" s="143"/>
      <c r="E454" s="143"/>
      <c r="F454" s="144"/>
      <c r="G454" s="53"/>
      <c r="H454" s="53"/>
      <c r="I454" s="53"/>
    </row>
    <row r="455" spans="1:9" s="12" customFormat="1" ht="20.25" customHeight="1" x14ac:dyDescent="0.55000000000000004">
      <c r="A455" s="65"/>
      <c r="B455" s="65"/>
      <c r="C455" s="65"/>
      <c r="D455" s="143"/>
      <c r="E455" s="143"/>
      <c r="F455" s="144"/>
      <c r="G455" s="53"/>
      <c r="H455" s="53"/>
      <c r="I455" s="53"/>
    </row>
    <row r="456" spans="1:9" s="12" customFormat="1" ht="20.25" customHeight="1" x14ac:dyDescent="0.55000000000000004">
      <c r="A456" s="65"/>
      <c r="B456" s="65"/>
      <c r="C456" s="65"/>
      <c r="D456" s="143"/>
      <c r="E456" s="143"/>
      <c r="F456" s="144"/>
      <c r="G456" s="53"/>
      <c r="H456" s="53"/>
      <c r="I456" s="53"/>
    </row>
    <row r="457" spans="1:9" s="12" customFormat="1" ht="20.25" customHeight="1" x14ac:dyDescent="0.55000000000000004">
      <c r="A457" s="65"/>
      <c r="B457" s="65"/>
      <c r="C457" s="65"/>
      <c r="D457" s="143"/>
      <c r="E457" s="143"/>
      <c r="F457" s="144"/>
      <c r="G457" s="53"/>
      <c r="H457" s="53"/>
      <c r="I457" s="53"/>
    </row>
    <row r="458" spans="1:9" s="12" customFormat="1" ht="20.25" customHeight="1" x14ac:dyDescent="0.55000000000000004">
      <c r="A458" s="65"/>
      <c r="B458" s="65"/>
      <c r="C458" s="65"/>
      <c r="D458" s="143"/>
      <c r="E458" s="143"/>
      <c r="F458" s="144"/>
      <c r="G458" s="53"/>
      <c r="H458" s="53"/>
      <c r="I458" s="53"/>
    </row>
    <row r="459" spans="1:9" s="12" customFormat="1" ht="20.25" customHeight="1" x14ac:dyDescent="0.55000000000000004">
      <c r="A459" s="65"/>
      <c r="B459" s="65"/>
      <c r="C459" s="65"/>
      <c r="D459" s="143"/>
      <c r="E459" s="143"/>
      <c r="F459" s="144"/>
      <c r="G459" s="53"/>
      <c r="H459" s="53"/>
      <c r="I459" s="53"/>
    </row>
    <row r="460" spans="1:9" s="12" customFormat="1" ht="20.25" customHeight="1" x14ac:dyDescent="0.55000000000000004">
      <c r="A460" s="65"/>
      <c r="B460" s="65"/>
      <c r="C460" s="65"/>
      <c r="D460" s="143"/>
      <c r="E460" s="143"/>
      <c r="F460" s="144"/>
      <c r="G460" s="53"/>
      <c r="H460" s="53"/>
      <c r="I460" s="53"/>
    </row>
    <row r="461" spans="1:9" s="12" customFormat="1" ht="20.25" customHeight="1" x14ac:dyDescent="0.55000000000000004">
      <c r="A461" s="65"/>
      <c r="B461" s="65"/>
      <c r="C461" s="65"/>
      <c r="D461" s="143"/>
      <c r="E461" s="143"/>
      <c r="F461" s="144"/>
      <c r="G461" s="53"/>
      <c r="H461" s="53"/>
      <c r="I461" s="53"/>
    </row>
    <row r="462" spans="1:9" s="12" customFormat="1" ht="20.25" customHeight="1" x14ac:dyDescent="0.55000000000000004">
      <c r="A462" s="65"/>
      <c r="B462" s="65"/>
      <c r="C462" s="65"/>
      <c r="D462" s="143"/>
      <c r="E462" s="143"/>
      <c r="F462" s="144"/>
      <c r="G462" s="53"/>
      <c r="H462" s="53"/>
      <c r="I462" s="53"/>
    </row>
    <row r="463" spans="1:9" s="12" customFormat="1" ht="20.25" customHeight="1" x14ac:dyDescent="0.55000000000000004">
      <c r="A463" s="65"/>
      <c r="B463" s="65"/>
      <c r="C463" s="65"/>
      <c r="D463" s="143"/>
      <c r="E463" s="143"/>
      <c r="F463" s="144"/>
      <c r="G463" s="53"/>
      <c r="H463" s="53"/>
      <c r="I463" s="53"/>
    </row>
    <row r="464" spans="1:9" s="12" customFormat="1" ht="20.25" customHeight="1" x14ac:dyDescent="0.55000000000000004">
      <c r="A464" s="65"/>
      <c r="B464" s="65"/>
      <c r="C464" s="65"/>
      <c r="D464" s="143"/>
      <c r="E464" s="143"/>
      <c r="F464" s="144"/>
      <c r="G464" s="53"/>
      <c r="H464" s="53"/>
      <c r="I464" s="53"/>
    </row>
    <row r="465" spans="1:10" s="12" customFormat="1" ht="20.25" customHeight="1" x14ac:dyDescent="0.55000000000000004">
      <c r="A465" s="65"/>
      <c r="B465" s="65"/>
      <c r="C465" s="65"/>
      <c r="D465" s="143"/>
      <c r="E465" s="143"/>
      <c r="F465" s="144"/>
      <c r="G465" s="53"/>
      <c r="H465" s="53"/>
      <c r="I465" s="53"/>
    </row>
    <row r="466" spans="1:10" s="12" customFormat="1" ht="20.25" customHeight="1" x14ac:dyDescent="0.55000000000000004">
      <c r="A466" s="65"/>
      <c r="B466" s="65"/>
      <c r="C466" s="65"/>
      <c r="D466" s="143"/>
      <c r="E466" s="143"/>
      <c r="F466" s="144"/>
      <c r="G466" s="53"/>
      <c r="H466" s="53"/>
      <c r="I466" s="53"/>
    </row>
    <row r="467" spans="1:10" s="12" customFormat="1" ht="20.25" customHeight="1" x14ac:dyDescent="0.55000000000000004">
      <c r="A467" s="65"/>
      <c r="B467" s="65"/>
      <c r="C467" s="65"/>
      <c r="D467" s="143"/>
      <c r="E467" s="143"/>
      <c r="F467" s="144"/>
      <c r="G467" s="53"/>
      <c r="H467" s="53"/>
      <c r="I467" s="53"/>
    </row>
    <row r="468" spans="1:10" s="12" customFormat="1" ht="20.25" customHeight="1" x14ac:dyDescent="0.55000000000000004">
      <c r="A468" s="65"/>
      <c r="B468" s="65"/>
      <c r="C468" s="65"/>
      <c r="D468" s="143"/>
      <c r="E468" s="143"/>
      <c r="F468" s="144"/>
      <c r="G468" s="53"/>
      <c r="H468" s="53"/>
      <c r="I468" s="53"/>
    </row>
    <row r="469" spans="1:10" s="12" customFormat="1" ht="20.25" customHeight="1" x14ac:dyDescent="0.55000000000000004">
      <c r="A469" s="65"/>
      <c r="B469" s="65"/>
      <c r="C469" s="65"/>
      <c r="D469" s="143"/>
      <c r="E469" s="143"/>
      <c r="F469" s="144"/>
      <c r="G469" s="53"/>
      <c r="H469" s="53"/>
      <c r="I469" s="53"/>
    </row>
    <row r="470" spans="1:10" s="12" customFormat="1" ht="20.25" customHeight="1" x14ac:dyDescent="0.55000000000000004">
      <c r="A470" s="65"/>
      <c r="B470" s="65"/>
      <c r="C470" s="65"/>
      <c r="D470" s="143"/>
      <c r="E470" s="143"/>
      <c r="F470" s="144"/>
      <c r="G470" s="53"/>
      <c r="H470" s="53"/>
      <c r="I470" s="53"/>
    </row>
    <row r="471" spans="1:10" s="12" customFormat="1" ht="20.25" customHeight="1" x14ac:dyDescent="0.55000000000000004">
      <c r="A471" s="65"/>
      <c r="B471" s="65"/>
      <c r="C471" s="65"/>
      <c r="D471" s="143"/>
      <c r="E471" s="143"/>
      <c r="F471" s="144"/>
      <c r="G471" s="53"/>
      <c r="H471" s="53"/>
      <c r="I471" s="53"/>
    </row>
    <row r="472" spans="1:10" s="12" customFormat="1" ht="20.25" customHeight="1" x14ac:dyDescent="0.55000000000000004">
      <c r="A472" s="65"/>
      <c r="B472" s="65"/>
      <c r="C472" s="65"/>
      <c r="D472" s="143"/>
      <c r="E472" s="143"/>
      <c r="F472" s="144"/>
      <c r="G472" s="53"/>
      <c r="H472" s="53"/>
      <c r="I472" s="53"/>
    </row>
    <row r="473" spans="1:10" s="12" customFormat="1" ht="20.25" customHeight="1" x14ac:dyDescent="0.55000000000000004">
      <c r="A473" s="65"/>
      <c r="B473" s="65"/>
      <c r="C473" s="65"/>
      <c r="D473" s="143"/>
      <c r="E473" s="143"/>
      <c r="F473" s="144"/>
      <c r="G473" s="53"/>
      <c r="H473" s="53"/>
      <c r="I473" s="53"/>
    </row>
    <row r="474" spans="1:10" s="12" customFormat="1" ht="20.25" customHeight="1" x14ac:dyDescent="0.55000000000000004">
      <c r="A474" s="65"/>
      <c r="B474" s="65"/>
      <c r="C474" s="65"/>
      <c r="D474" s="143"/>
      <c r="E474" s="143"/>
      <c r="F474" s="144"/>
      <c r="G474" s="53"/>
      <c r="H474" s="53"/>
      <c r="I474" s="53"/>
    </row>
    <row r="476" spans="1:10" s="24" customFormat="1" ht="20.25" customHeight="1" x14ac:dyDescent="0.55000000000000004">
      <c r="A476" s="65"/>
      <c r="B476" s="65"/>
      <c r="C476" s="65"/>
      <c r="D476" s="143"/>
      <c r="E476" s="143"/>
      <c r="F476" s="144"/>
      <c r="G476" s="53"/>
      <c r="H476" s="53"/>
      <c r="I476" s="53"/>
      <c r="J476" s="25"/>
    </row>
    <row r="477" spans="1:10" s="12" customFormat="1" ht="20.25" customHeight="1" x14ac:dyDescent="0.55000000000000004">
      <c r="A477" s="65"/>
      <c r="B477" s="65"/>
      <c r="C477" s="65"/>
      <c r="D477" s="143"/>
      <c r="E477" s="143"/>
      <c r="F477" s="144"/>
      <c r="G477" s="53"/>
      <c r="H477" s="53"/>
      <c r="I477" s="53"/>
    </row>
    <row r="478" spans="1:10" s="24" customFormat="1" ht="20.25" customHeight="1" x14ac:dyDescent="0.55000000000000004">
      <c r="A478" s="65"/>
      <c r="B478" s="65"/>
      <c r="C478" s="65"/>
      <c r="D478" s="143"/>
      <c r="E478" s="143"/>
      <c r="F478" s="144"/>
      <c r="G478" s="53"/>
      <c r="H478" s="53"/>
      <c r="I478" s="53"/>
      <c r="J478" s="25"/>
    </row>
    <row r="479" spans="1:10" s="24" customFormat="1" ht="20.25" customHeight="1" x14ac:dyDescent="0.55000000000000004">
      <c r="A479" s="65"/>
      <c r="B479" s="65"/>
      <c r="C479" s="65"/>
      <c r="D479" s="143"/>
      <c r="E479" s="143"/>
      <c r="F479" s="144"/>
      <c r="G479" s="53"/>
      <c r="H479" s="53"/>
      <c r="I479" s="53"/>
      <c r="J479" s="25"/>
    </row>
    <row r="480" spans="1:10" s="24" customFormat="1" ht="20.25" customHeight="1" x14ac:dyDescent="0.55000000000000004">
      <c r="A480" s="65"/>
      <c r="B480" s="65"/>
      <c r="C480" s="65"/>
      <c r="D480" s="143"/>
      <c r="E480" s="143"/>
      <c r="F480" s="144"/>
      <c r="G480" s="53"/>
      <c r="H480" s="53"/>
      <c r="I480" s="53"/>
      <c r="J480" s="25"/>
    </row>
    <row r="481" spans="1:10" s="24" customFormat="1" ht="20.25" customHeight="1" x14ac:dyDescent="0.55000000000000004">
      <c r="A481" s="65"/>
      <c r="B481" s="65"/>
      <c r="C481" s="65"/>
      <c r="D481" s="143"/>
      <c r="E481" s="143"/>
      <c r="F481" s="144"/>
      <c r="G481" s="53"/>
      <c r="H481" s="53"/>
      <c r="I481" s="53"/>
      <c r="J481" s="25"/>
    </row>
    <row r="490" spans="1:10" s="24" customFormat="1" ht="20.25" customHeight="1" x14ac:dyDescent="0.55000000000000004">
      <c r="A490" s="65"/>
      <c r="B490" s="65"/>
      <c r="C490" s="65"/>
      <c r="D490" s="143"/>
      <c r="E490" s="143"/>
      <c r="F490" s="144"/>
      <c r="G490" s="53"/>
      <c r="H490" s="53"/>
      <c r="I490" s="53"/>
      <c r="J490" s="25"/>
    </row>
    <row r="491" spans="1:10" s="24" customFormat="1" ht="20.25" customHeight="1" x14ac:dyDescent="0.55000000000000004">
      <c r="A491" s="65"/>
      <c r="B491" s="65"/>
      <c r="C491" s="65"/>
      <c r="D491" s="143"/>
      <c r="E491" s="143"/>
      <c r="F491" s="144"/>
      <c r="G491" s="53"/>
      <c r="H491" s="53"/>
      <c r="I491" s="53"/>
      <c r="J491" s="25"/>
    </row>
    <row r="492" spans="1:10" s="24" customFormat="1" ht="20.25" customHeight="1" x14ac:dyDescent="0.55000000000000004">
      <c r="A492" s="65"/>
      <c r="B492" s="65"/>
      <c r="C492" s="65"/>
      <c r="D492" s="143"/>
      <c r="E492" s="143"/>
      <c r="F492" s="144"/>
      <c r="G492" s="53"/>
      <c r="H492" s="53"/>
      <c r="I492" s="53"/>
      <c r="J492" s="25"/>
    </row>
    <row r="493" spans="1:10" s="24" customFormat="1" ht="20.25" customHeight="1" x14ac:dyDescent="0.55000000000000004">
      <c r="A493" s="65"/>
      <c r="B493" s="65"/>
      <c r="C493" s="65"/>
      <c r="D493" s="143"/>
      <c r="E493" s="143"/>
      <c r="F493" s="144"/>
      <c r="G493" s="53"/>
      <c r="H493" s="53"/>
      <c r="I493" s="53"/>
      <c r="J493" s="25"/>
    </row>
    <row r="503" spans="1:10" s="24" customFormat="1" ht="20.25" customHeight="1" x14ac:dyDescent="0.55000000000000004">
      <c r="A503" s="65"/>
      <c r="B503" s="65"/>
      <c r="C503" s="65"/>
      <c r="D503" s="143"/>
      <c r="E503" s="143"/>
      <c r="F503" s="144"/>
      <c r="G503" s="53"/>
      <c r="H503" s="53"/>
      <c r="I503" s="53"/>
      <c r="J503" s="25"/>
    </row>
    <row r="507" spans="1:10" s="24" customFormat="1" ht="20.25" customHeight="1" x14ac:dyDescent="0.55000000000000004">
      <c r="A507" s="65"/>
      <c r="B507" s="65"/>
      <c r="C507" s="65"/>
      <c r="D507" s="143"/>
      <c r="E507" s="143"/>
      <c r="F507" s="144"/>
      <c r="G507" s="53"/>
      <c r="H507" s="53"/>
      <c r="I507" s="53"/>
      <c r="J507" s="25"/>
    </row>
    <row r="512" spans="1:10" s="24" customFormat="1" ht="20.25" customHeight="1" x14ac:dyDescent="0.55000000000000004">
      <c r="A512" s="65"/>
      <c r="B512" s="65"/>
      <c r="C512" s="65"/>
      <c r="D512" s="143"/>
      <c r="E512" s="143"/>
      <c r="F512" s="144"/>
      <c r="G512" s="53"/>
      <c r="H512" s="53"/>
      <c r="I512" s="53"/>
      <c r="J512" s="25"/>
    </row>
    <row r="519" spans="1:9" s="12" customFormat="1" ht="20.25" customHeight="1" x14ac:dyDescent="0.55000000000000004">
      <c r="A519" s="65"/>
      <c r="B519" s="65"/>
      <c r="C519" s="65"/>
      <c r="D519" s="143"/>
      <c r="E519" s="143"/>
      <c r="F519" s="144"/>
      <c r="G519" s="53"/>
      <c r="H519" s="53"/>
      <c r="I519" s="53"/>
    </row>
    <row r="520" spans="1:9" s="12" customFormat="1" ht="20.25" customHeight="1" x14ac:dyDescent="0.55000000000000004">
      <c r="A520" s="65"/>
      <c r="B520" s="65"/>
      <c r="C520" s="65"/>
      <c r="D520" s="143"/>
      <c r="E520" s="143"/>
      <c r="F520" s="144"/>
      <c r="G520" s="53"/>
      <c r="H520" s="53"/>
      <c r="I520" s="53"/>
    </row>
    <row r="521" spans="1:9" s="12" customFormat="1" ht="20.25" customHeight="1" x14ac:dyDescent="0.55000000000000004">
      <c r="A521" s="65"/>
      <c r="B521" s="65"/>
      <c r="C521" s="65"/>
      <c r="D521" s="143"/>
      <c r="E521" s="143"/>
      <c r="F521" s="144"/>
      <c r="G521" s="53"/>
      <c r="H521" s="53"/>
      <c r="I521" s="53"/>
    </row>
    <row r="522" spans="1:9" s="12" customFormat="1" ht="20.25" customHeight="1" x14ac:dyDescent="0.55000000000000004">
      <c r="A522" s="65"/>
      <c r="B522" s="65"/>
      <c r="C522" s="65"/>
      <c r="D522" s="143"/>
      <c r="E522" s="143"/>
      <c r="F522" s="144"/>
      <c r="G522" s="53"/>
      <c r="H522" s="53"/>
      <c r="I522" s="53"/>
    </row>
    <row r="523" spans="1:9" s="12" customFormat="1" ht="20.25" customHeight="1" x14ac:dyDescent="0.55000000000000004">
      <c r="A523" s="65"/>
      <c r="B523" s="65"/>
      <c r="C523" s="65"/>
      <c r="D523" s="143"/>
      <c r="E523" s="143"/>
      <c r="F523" s="144"/>
      <c r="G523" s="53"/>
      <c r="H523" s="53"/>
      <c r="I523" s="53"/>
    </row>
    <row r="524" spans="1:9" s="12" customFormat="1" ht="20.25" customHeight="1" x14ac:dyDescent="0.55000000000000004">
      <c r="A524" s="65"/>
      <c r="B524" s="65"/>
      <c r="C524" s="65"/>
      <c r="D524" s="143"/>
      <c r="E524" s="143"/>
      <c r="F524" s="144"/>
      <c r="G524" s="53"/>
      <c r="H524" s="53"/>
      <c r="I524" s="53"/>
    </row>
    <row r="525" spans="1:9" s="12" customFormat="1" ht="20.25" customHeight="1" x14ac:dyDescent="0.55000000000000004">
      <c r="A525" s="65"/>
      <c r="B525" s="65"/>
      <c r="C525" s="65"/>
      <c r="D525" s="143"/>
      <c r="E525" s="143"/>
      <c r="F525" s="144"/>
      <c r="G525" s="53"/>
      <c r="H525" s="53"/>
      <c r="I525" s="53"/>
    </row>
    <row r="526" spans="1:9" s="12" customFormat="1" ht="20.25" customHeight="1" x14ac:dyDescent="0.55000000000000004">
      <c r="A526" s="65"/>
      <c r="B526" s="65"/>
      <c r="C526" s="65"/>
      <c r="D526" s="143"/>
      <c r="E526" s="143"/>
      <c r="F526" s="144"/>
      <c r="G526" s="53"/>
      <c r="H526" s="53"/>
      <c r="I526" s="53"/>
    </row>
    <row r="527" spans="1:9" s="12" customFormat="1" ht="20.25" customHeight="1" x14ac:dyDescent="0.55000000000000004">
      <c r="A527" s="65"/>
      <c r="B527" s="65"/>
      <c r="C527" s="65"/>
      <c r="D527" s="143"/>
      <c r="E527" s="143"/>
      <c r="F527" s="144"/>
      <c r="G527" s="53"/>
      <c r="H527" s="53"/>
      <c r="I527" s="53"/>
    </row>
    <row r="528" spans="1:9" s="12" customFormat="1" ht="20.25" customHeight="1" x14ac:dyDescent="0.55000000000000004">
      <c r="A528" s="65"/>
      <c r="B528" s="65"/>
      <c r="C528" s="65"/>
      <c r="D528" s="143"/>
      <c r="E528" s="143"/>
      <c r="F528" s="144"/>
      <c r="G528" s="53"/>
      <c r="H528" s="53"/>
      <c r="I528" s="53"/>
    </row>
    <row r="529" spans="1:10" s="12" customFormat="1" ht="20.25" customHeight="1" x14ac:dyDescent="0.55000000000000004">
      <c r="A529" s="65"/>
      <c r="B529" s="65"/>
      <c r="C529" s="65"/>
      <c r="D529" s="143"/>
      <c r="E529" s="143"/>
      <c r="F529" s="144"/>
      <c r="G529" s="53"/>
      <c r="H529" s="53"/>
      <c r="I529" s="53"/>
    </row>
    <row r="530" spans="1:10" s="12" customFormat="1" ht="20.25" customHeight="1" x14ac:dyDescent="0.55000000000000004">
      <c r="A530" s="65"/>
      <c r="B530" s="65"/>
      <c r="C530" s="65"/>
      <c r="D530" s="143"/>
      <c r="E530" s="143"/>
      <c r="F530" s="144"/>
      <c r="G530" s="53"/>
      <c r="H530" s="53"/>
      <c r="I530" s="53"/>
    </row>
    <row r="531" spans="1:10" s="12" customFormat="1" ht="20.25" customHeight="1" x14ac:dyDescent="0.55000000000000004">
      <c r="A531" s="65"/>
      <c r="B531" s="65"/>
      <c r="C531" s="65"/>
      <c r="D531" s="143"/>
      <c r="E531" s="143"/>
      <c r="F531" s="144"/>
      <c r="G531" s="53"/>
      <c r="H531" s="53"/>
      <c r="I531" s="53"/>
    </row>
    <row r="532" spans="1:10" s="12" customFormat="1" ht="20.25" customHeight="1" x14ac:dyDescent="0.55000000000000004">
      <c r="A532" s="65"/>
      <c r="B532" s="65"/>
      <c r="C532" s="65"/>
      <c r="D532" s="143"/>
      <c r="E532" s="143"/>
      <c r="F532" s="144"/>
      <c r="G532" s="53"/>
      <c r="H532" s="53"/>
      <c r="I532" s="53"/>
    </row>
    <row r="533" spans="1:10" s="12" customFormat="1" ht="20.25" customHeight="1" x14ac:dyDescent="0.55000000000000004">
      <c r="A533" s="65"/>
      <c r="B533" s="65"/>
      <c r="C533" s="65"/>
      <c r="D533" s="143"/>
      <c r="E533" s="143"/>
      <c r="F533" s="144"/>
      <c r="G533" s="53"/>
      <c r="H533" s="53"/>
      <c r="I533" s="53"/>
    </row>
    <row r="534" spans="1:10" s="12" customFormat="1" ht="20.25" customHeight="1" x14ac:dyDescent="0.55000000000000004">
      <c r="A534" s="65"/>
      <c r="B534" s="65"/>
      <c r="C534" s="65"/>
      <c r="D534" s="143"/>
      <c r="E534" s="143"/>
      <c r="F534" s="144"/>
      <c r="G534" s="53"/>
      <c r="H534" s="53"/>
      <c r="I534" s="53"/>
    </row>
    <row r="536" spans="1:10" s="24" customFormat="1" ht="20.25" customHeight="1" x14ac:dyDescent="0.55000000000000004">
      <c r="A536" s="65"/>
      <c r="B536" s="65"/>
      <c r="C536" s="65"/>
      <c r="D536" s="143"/>
      <c r="E536" s="143"/>
      <c r="F536" s="144"/>
      <c r="G536" s="53"/>
      <c r="H536" s="53"/>
      <c r="I536" s="53"/>
      <c r="J536" s="25"/>
    </row>
    <row r="551" spans="1:10" s="12" customFormat="1" ht="20.25" customHeight="1" x14ac:dyDescent="0.55000000000000004">
      <c r="A551" s="65"/>
      <c r="B551" s="65"/>
      <c r="C551" s="65"/>
      <c r="D551" s="143"/>
      <c r="E551" s="143"/>
      <c r="F551" s="144"/>
      <c r="G551" s="53"/>
      <c r="H551" s="53"/>
      <c r="I551" s="53"/>
    </row>
    <row r="552" spans="1:10" s="12" customFormat="1" ht="20.25" customHeight="1" x14ac:dyDescent="0.55000000000000004">
      <c r="A552" s="65"/>
      <c r="B552" s="65"/>
      <c r="C552" s="65"/>
      <c r="D552" s="143"/>
      <c r="E552" s="143"/>
      <c r="F552" s="144"/>
      <c r="G552" s="53"/>
      <c r="H552" s="53"/>
      <c r="I552" s="53"/>
    </row>
    <row r="553" spans="1:10" s="12" customFormat="1" ht="20.25" customHeight="1" x14ac:dyDescent="0.55000000000000004">
      <c r="A553" s="65"/>
      <c r="B553" s="65"/>
      <c r="C553" s="65"/>
      <c r="D553" s="143"/>
      <c r="E553" s="143"/>
      <c r="F553" s="144"/>
      <c r="G553" s="53"/>
      <c r="H553" s="53"/>
      <c r="I553" s="53"/>
    </row>
    <row r="559" spans="1:10" s="24" customFormat="1" ht="20.25" customHeight="1" x14ac:dyDescent="0.55000000000000004">
      <c r="A559" s="65"/>
      <c r="B559" s="65"/>
      <c r="C559" s="65"/>
      <c r="D559" s="143"/>
      <c r="E559" s="143"/>
      <c r="F559" s="144"/>
      <c r="G559" s="53"/>
      <c r="H559" s="53"/>
      <c r="I559" s="53"/>
      <c r="J559" s="25"/>
    </row>
    <row r="560" spans="1:10" s="24" customFormat="1" ht="20.25" customHeight="1" x14ac:dyDescent="0.55000000000000004">
      <c r="A560" s="65"/>
      <c r="B560" s="65"/>
      <c r="C560" s="65"/>
      <c r="D560" s="143"/>
      <c r="E560" s="143"/>
      <c r="F560" s="144"/>
      <c r="G560" s="53"/>
      <c r="H560" s="53"/>
      <c r="I560" s="53"/>
      <c r="J560" s="25"/>
    </row>
    <row r="561" spans="1:10" s="24" customFormat="1" ht="20.25" customHeight="1" x14ac:dyDescent="0.55000000000000004">
      <c r="A561" s="65"/>
      <c r="B561" s="65"/>
      <c r="C561" s="65"/>
      <c r="D561" s="143"/>
      <c r="E561" s="143"/>
      <c r="F561" s="144"/>
      <c r="G561" s="53"/>
      <c r="H561" s="53"/>
      <c r="I561" s="53"/>
      <c r="J561" s="25"/>
    </row>
    <row r="567" spans="1:10" s="24" customFormat="1" ht="20.25" customHeight="1" x14ac:dyDescent="0.55000000000000004">
      <c r="A567" s="65"/>
      <c r="B567" s="65"/>
      <c r="C567" s="65"/>
      <c r="D567" s="143"/>
      <c r="E567" s="143"/>
      <c r="F567" s="144"/>
      <c r="G567" s="53"/>
      <c r="H567" s="53"/>
      <c r="I567" s="53"/>
      <c r="J567" s="25"/>
    </row>
  </sheetData>
  <mergeCells count="51">
    <mergeCell ref="B30:C30"/>
    <mergeCell ref="A46:C46"/>
    <mergeCell ref="B32:C32"/>
    <mergeCell ref="B33:C33"/>
    <mergeCell ref="B34:C34"/>
    <mergeCell ref="B35:C35"/>
    <mergeCell ref="B43:C43"/>
    <mergeCell ref="B44:C44"/>
    <mergeCell ref="B45:C45"/>
    <mergeCell ref="B36:C36"/>
    <mergeCell ref="B37:C37"/>
    <mergeCell ref="B39:C39"/>
    <mergeCell ref="B40:C40"/>
    <mergeCell ref="B41:C41"/>
    <mergeCell ref="B42:C42"/>
    <mergeCell ref="A67:C67"/>
    <mergeCell ref="A59:C59"/>
    <mergeCell ref="A60:C60"/>
    <mergeCell ref="A62:F62"/>
    <mergeCell ref="A64:C64"/>
    <mergeCell ref="A58:C58"/>
    <mergeCell ref="A48:F48"/>
    <mergeCell ref="A50:C50"/>
    <mergeCell ref="A57:C57"/>
    <mergeCell ref="A10:C10"/>
    <mergeCell ref="A11:C11"/>
    <mergeCell ref="A12:C12"/>
    <mergeCell ref="A14:F14"/>
    <mergeCell ref="B15:C15"/>
    <mergeCell ref="B16:C16"/>
    <mergeCell ref="A51:C51"/>
    <mergeCell ref="A52:C52"/>
    <mergeCell ref="A53:C53"/>
    <mergeCell ref="A55:F55"/>
    <mergeCell ref="B31:C31"/>
    <mergeCell ref="A20:C20"/>
    <mergeCell ref="A9:C9"/>
    <mergeCell ref="A2:F2"/>
    <mergeCell ref="A3:F3"/>
    <mergeCell ref="A5:F5"/>
    <mergeCell ref="A7:C7"/>
    <mergeCell ref="A8:C8"/>
    <mergeCell ref="B29:C29"/>
    <mergeCell ref="B26:C26"/>
    <mergeCell ref="B27:C27"/>
    <mergeCell ref="B28:C28"/>
    <mergeCell ref="A21:C21"/>
    <mergeCell ref="B22:C22"/>
    <mergeCell ref="B23:C23"/>
    <mergeCell ref="B24:C24"/>
    <mergeCell ref="B25:C25"/>
  </mergeCells>
  <pageMargins left="1.1811023622047245" right="0.59055118110236227" top="0.86614173228346458" bottom="0.59055118110236227" header="0.31496062992125984" footer="0.31496062992125984"/>
  <pageSetup paperSize="9" fitToHeight="0" orientation="portrait" useFirstPageNumber="1" r:id="rId1"/>
  <headerFooter>
    <oddHeader>&amp;C&amp;"TH SarabunPSK,ตัวหนา"&amp;14
&amp;P</oddHeader>
  </headerFooter>
  <rowBreaks count="9" manualBreakCount="9">
    <brk id="68" max="16383" man="1"/>
    <brk id="98" max="16383" man="1"/>
    <brk id="139" max="16383" man="1"/>
    <brk id="232" max="16383" man="1"/>
    <brk id="397" max="16383" man="1"/>
    <brk id="414" max="16383" man="1"/>
    <brk id="476" max="16383" man="1"/>
    <brk id="502" max="16383" man="1"/>
    <brk id="5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A0320-084F-4038-9B41-A991A529C6AC}">
  <sheetPr>
    <tabColor theme="6" tint="0.59999389629810485"/>
  </sheetPr>
  <dimension ref="A1:I9"/>
  <sheetViews>
    <sheetView topLeftCell="E1" zoomScaleNormal="100" zoomScaleSheetLayoutView="110" workbookViewId="0">
      <selection activeCell="D12" sqref="D12"/>
    </sheetView>
  </sheetViews>
  <sheetFormatPr defaultColWidth="9.125" defaultRowHeight="21.75" x14ac:dyDescent="0.5"/>
  <cols>
    <col min="1" max="1" width="14.25" style="65" customWidth="1"/>
    <col min="2" max="2" width="13" style="65" customWidth="1"/>
    <col min="3" max="3" width="14.125" style="65" customWidth="1"/>
    <col min="4" max="4" width="13.875" style="65" customWidth="1"/>
    <col min="5" max="5" width="14.125" style="65" customWidth="1"/>
    <col min="6" max="6" width="17" style="65" customWidth="1"/>
    <col min="7" max="7" width="13" style="65" customWidth="1"/>
    <col min="8" max="8" width="12.375" style="65" customWidth="1"/>
    <col min="9" max="9" width="13.75" style="65" customWidth="1"/>
    <col min="10" max="10" width="10.125" style="65" customWidth="1"/>
    <col min="11" max="16384" width="9.125" style="65"/>
  </cols>
  <sheetData>
    <row r="1" spans="1:9" x14ac:dyDescent="0.5">
      <c r="A1" s="222" t="s">
        <v>27</v>
      </c>
      <c r="B1" s="222"/>
      <c r="C1" s="222"/>
      <c r="D1" s="222"/>
      <c r="E1" s="222"/>
      <c r="F1" s="222"/>
      <c r="G1" s="222"/>
      <c r="H1" s="222"/>
      <c r="I1" s="222"/>
    </row>
    <row r="2" spans="1:9" ht="22.5" thickBot="1" x14ac:dyDescent="0.55000000000000004">
      <c r="I2" s="145" t="s">
        <v>33</v>
      </c>
    </row>
    <row r="3" spans="1:9" s="105" customFormat="1" ht="43.5" customHeight="1" thickBot="1" x14ac:dyDescent="0.25">
      <c r="A3" s="146" t="s">
        <v>42</v>
      </c>
      <c r="B3" s="146" t="s">
        <v>40</v>
      </c>
      <c r="C3" s="147" t="s">
        <v>1</v>
      </c>
      <c r="D3" s="146" t="s">
        <v>28</v>
      </c>
      <c r="E3" s="147" t="s">
        <v>29</v>
      </c>
      <c r="F3" s="146" t="s">
        <v>41</v>
      </c>
      <c r="G3" s="147" t="s">
        <v>30</v>
      </c>
      <c r="H3" s="147" t="s">
        <v>31</v>
      </c>
      <c r="I3" s="147" t="s">
        <v>32</v>
      </c>
    </row>
    <row r="4" spans="1:9" x14ac:dyDescent="0.5">
      <c r="A4" s="123" t="s">
        <v>34</v>
      </c>
      <c r="B4" s="143">
        <v>131239100</v>
      </c>
      <c r="C4" s="143">
        <v>34128000</v>
      </c>
      <c r="D4" s="143">
        <v>3563800</v>
      </c>
      <c r="E4" s="143">
        <v>0</v>
      </c>
      <c r="F4" s="143">
        <v>0</v>
      </c>
      <c r="G4" s="143">
        <v>0</v>
      </c>
      <c r="H4" s="143">
        <v>0</v>
      </c>
      <c r="I4" s="144">
        <f>SUM(B4:H4)</f>
        <v>168930900</v>
      </c>
    </row>
    <row r="5" spans="1:9" x14ac:dyDescent="0.5">
      <c r="A5" s="123" t="s">
        <v>35</v>
      </c>
      <c r="B5" s="143">
        <v>0</v>
      </c>
      <c r="C5" s="143">
        <v>0</v>
      </c>
      <c r="D5" s="143">
        <v>70089903</v>
      </c>
      <c r="E5" s="143">
        <v>8408300</v>
      </c>
      <c r="F5" s="143">
        <v>0</v>
      </c>
      <c r="G5" s="143">
        <v>0</v>
      </c>
      <c r="H5" s="143">
        <v>0</v>
      </c>
      <c r="I5" s="144">
        <f t="shared" ref="I5:I8" si="0">SUM(B5:H5)</f>
        <v>78498203</v>
      </c>
    </row>
    <row r="6" spans="1:9" x14ac:dyDescent="0.5">
      <c r="A6" s="123" t="s">
        <v>36</v>
      </c>
      <c r="B6" s="143">
        <v>0</v>
      </c>
      <c r="C6" s="143">
        <v>0</v>
      </c>
      <c r="D6" s="143">
        <v>0</v>
      </c>
      <c r="E6" s="143">
        <v>0</v>
      </c>
      <c r="F6" s="143">
        <v>13981147</v>
      </c>
      <c r="G6" s="143">
        <v>0</v>
      </c>
      <c r="H6" s="143">
        <v>0</v>
      </c>
      <c r="I6" s="144">
        <f t="shared" si="0"/>
        <v>13981147</v>
      </c>
    </row>
    <row r="7" spans="1:9" x14ac:dyDescent="0.5">
      <c r="A7" s="123" t="s">
        <v>37</v>
      </c>
      <c r="B7" s="143">
        <v>0</v>
      </c>
      <c r="C7" s="143">
        <v>0</v>
      </c>
      <c r="D7" s="143">
        <v>0</v>
      </c>
      <c r="E7" s="143">
        <v>0</v>
      </c>
      <c r="F7" s="143">
        <v>0</v>
      </c>
      <c r="G7" s="143">
        <v>8402400</v>
      </c>
      <c r="H7" s="143">
        <v>0</v>
      </c>
      <c r="I7" s="144">
        <f t="shared" si="0"/>
        <v>8402400</v>
      </c>
    </row>
    <row r="8" spans="1:9" ht="22.5" thickBot="1" x14ac:dyDescent="0.55000000000000004">
      <c r="A8" s="123" t="s">
        <v>38</v>
      </c>
      <c r="B8" s="143">
        <v>0</v>
      </c>
      <c r="C8" s="143">
        <v>0</v>
      </c>
      <c r="D8" s="143">
        <v>0</v>
      </c>
      <c r="E8" s="143">
        <v>0</v>
      </c>
      <c r="F8" s="143">
        <v>0</v>
      </c>
      <c r="G8" s="143">
        <v>0</v>
      </c>
      <c r="H8" s="143">
        <v>6271200</v>
      </c>
      <c r="I8" s="144">
        <f t="shared" si="0"/>
        <v>6271200</v>
      </c>
    </row>
    <row r="9" spans="1:9" s="123" customFormat="1" ht="22.5" thickBot="1" x14ac:dyDescent="0.55000000000000004">
      <c r="A9" s="148" t="s">
        <v>39</v>
      </c>
      <c r="B9" s="149">
        <f t="shared" ref="B9:H9" si="1">SUM(B4:B8)</f>
        <v>131239100</v>
      </c>
      <c r="C9" s="149">
        <f t="shared" si="1"/>
        <v>34128000</v>
      </c>
      <c r="D9" s="149">
        <f t="shared" si="1"/>
        <v>73653703</v>
      </c>
      <c r="E9" s="149">
        <f>SUM(E5)</f>
        <v>8408300</v>
      </c>
      <c r="F9" s="149">
        <f>SUM(F6)</f>
        <v>13981147</v>
      </c>
      <c r="G9" s="149">
        <f t="shared" si="1"/>
        <v>8402400</v>
      </c>
      <c r="H9" s="149">
        <f t="shared" si="1"/>
        <v>6271200</v>
      </c>
      <c r="I9" s="149">
        <f>SUM(B9:H9)</f>
        <v>276083850</v>
      </c>
    </row>
  </sheetData>
  <mergeCells count="1">
    <mergeCell ref="A1:I1"/>
  </mergeCells>
  <pageMargins left="0.59055118110236227" right="0.39370078740157483" top="1.1811023622047245" bottom="0.59055118110236227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CE6F-5D70-4CE0-97FE-DE78C04B703D}">
  <sheetPr>
    <tabColor theme="7" tint="0.59999389629810485"/>
  </sheetPr>
  <dimension ref="A2:J1229"/>
  <sheetViews>
    <sheetView topLeftCell="A730" zoomScale="85" zoomScaleNormal="85" zoomScaleSheetLayoutView="100" workbookViewId="0">
      <selection activeCell="A9" sqref="A9"/>
    </sheetView>
  </sheetViews>
  <sheetFormatPr defaultColWidth="9.875" defaultRowHeight="22.7" customHeight="1" x14ac:dyDescent="0.55000000000000004"/>
  <cols>
    <col min="1" max="1" width="25.625" style="48" customWidth="1"/>
    <col min="2" max="2" width="6.375" style="49" customWidth="1"/>
    <col min="3" max="4" width="10.75" style="50" customWidth="1"/>
    <col min="5" max="5" width="9.75" style="50" customWidth="1"/>
    <col min="6" max="6" width="9.75" style="51" customWidth="1"/>
    <col min="7" max="7" width="9.75" style="52" customWidth="1"/>
    <col min="8" max="9" width="9.875" style="53"/>
    <col min="10" max="10" width="9.875" style="12"/>
    <col min="11" max="16384" width="9.875" style="11"/>
  </cols>
  <sheetData>
    <row r="2" spans="1:10" ht="22.7" customHeight="1" x14ac:dyDescent="0.2">
      <c r="A2" s="211" t="s">
        <v>302</v>
      </c>
      <c r="B2" s="211"/>
      <c r="C2" s="211"/>
      <c r="D2" s="211"/>
      <c r="E2" s="211"/>
      <c r="F2" s="211"/>
      <c r="G2" s="211"/>
      <c r="H2" s="10"/>
      <c r="I2" s="11"/>
    </row>
    <row r="3" spans="1:10" ht="22.7" customHeight="1" x14ac:dyDescent="0.2">
      <c r="A3" s="211" t="s">
        <v>752</v>
      </c>
      <c r="B3" s="211"/>
      <c r="C3" s="211"/>
      <c r="D3" s="211"/>
      <c r="E3" s="211"/>
      <c r="F3" s="211"/>
      <c r="G3" s="211"/>
      <c r="H3" s="10"/>
      <c r="I3" s="11"/>
    </row>
    <row r="4" spans="1:10" ht="22.7" customHeight="1" x14ac:dyDescent="0.2">
      <c r="A4" s="13"/>
      <c r="B4" s="13"/>
      <c r="C4" s="13"/>
      <c r="D4" s="13"/>
      <c r="E4" s="13"/>
      <c r="F4" s="13"/>
      <c r="G4" s="13"/>
      <c r="H4" s="10"/>
      <c r="I4" s="11"/>
    </row>
    <row r="5" spans="1:10" ht="22.7" customHeight="1" x14ac:dyDescent="0.2">
      <c r="A5" s="227" t="s">
        <v>4</v>
      </c>
      <c r="B5" s="227"/>
      <c r="C5" s="227"/>
      <c r="D5" s="227"/>
      <c r="E5" s="227"/>
      <c r="F5" s="227"/>
      <c r="G5" s="227"/>
      <c r="H5" s="10"/>
      <c r="I5" s="11"/>
    </row>
    <row r="6" spans="1:10" ht="22.7" customHeight="1" x14ac:dyDescent="0.2">
      <c r="A6" s="223" t="s">
        <v>65</v>
      </c>
      <c r="B6" s="223"/>
      <c r="C6" s="223"/>
      <c r="D6" s="223"/>
      <c r="E6" s="223"/>
      <c r="F6" s="223"/>
      <c r="G6" s="223"/>
      <c r="H6" s="10"/>
      <c r="I6" s="11"/>
    </row>
    <row r="7" spans="1:10" s="16" customFormat="1" ht="22.7" customHeight="1" x14ac:dyDescent="0.2">
      <c r="A7" s="228" t="s">
        <v>481</v>
      </c>
      <c r="B7" s="228"/>
      <c r="C7" s="228"/>
      <c r="D7" s="228"/>
      <c r="E7" s="228"/>
      <c r="F7" s="228"/>
      <c r="G7" s="228"/>
      <c r="H7" s="15"/>
      <c r="J7" s="17"/>
    </row>
    <row r="8" spans="1:10" s="16" customFormat="1" ht="22.7" customHeight="1" x14ac:dyDescent="0.2">
      <c r="A8" s="224" t="s">
        <v>464</v>
      </c>
      <c r="B8" s="224"/>
      <c r="C8" s="224"/>
      <c r="D8" s="224"/>
      <c r="E8" s="224"/>
      <c r="F8" s="224"/>
      <c r="G8" s="224"/>
      <c r="H8" s="15"/>
      <c r="J8" s="17"/>
    </row>
    <row r="9" spans="1:10" s="16" customFormat="1" ht="22.7" customHeight="1" x14ac:dyDescent="0.2">
      <c r="A9" s="9" t="s">
        <v>465</v>
      </c>
      <c r="B9" s="9"/>
      <c r="C9" s="9"/>
      <c r="D9" s="9"/>
      <c r="E9" s="9"/>
      <c r="F9" s="9"/>
      <c r="G9" s="9"/>
      <c r="H9" s="15"/>
      <c r="J9" s="17"/>
    </row>
    <row r="10" spans="1:10" ht="22.7" customHeight="1" x14ac:dyDescent="0.2">
      <c r="A10" s="13"/>
      <c r="B10" s="13"/>
      <c r="C10" s="13"/>
      <c r="D10" s="13"/>
      <c r="E10" s="13"/>
      <c r="F10" s="13"/>
      <c r="G10" s="13"/>
      <c r="H10" s="10"/>
      <c r="I10" s="11"/>
    </row>
    <row r="11" spans="1:10" ht="22.7" customHeight="1" x14ac:dyDescent="0.2">
      <c r="A11" s="225" t="s">
        <v>66</v>
      </c>
      <c r="B11" s="225" t="s">
        <v>67</v>
      </c>
      <c r="C11" s="225"/>
      <c r="D11" s="225"/>
      <c r="E11" s="225"/>
      <c r="F11" s="225"/>
      <c r="G11" s="225"/>
      <c r="H11" s="10"/>
      <c r="I11" s="11"/>
    </row>
    <row r="12" spans="1:10" ht="22.7" customHeight="1" x14ac:dyDescent="0.2">
      <c r="A12" s="225"/>
      <c r="B12" s="18" t="s">
        <v>68</v>
      </c>
      <c r="C12" s="19" t="s">
        <v>69</v>
      </c>
      <c r="D12" s="19" t="s">
        <v>70</v>
      </c>
      <c r="E12" s="19" t="s">
        <v>71</v>
      </c>
      <c r="F12" s="19" t="s">
        <v>72</v>
      </c>
      <c r="G12" s="19" t="s">
        <v>457</v>
      </c>
      <c r="H12" s="10"/>
      <c r="I12" s="11"/>
    </row>
    <row r="13" spans="1:10" s="24" customFormat="1" ht="22.7" customHeight="1" x14ac:dyDescent="0.2">
      <c r="A13" s="20" t="s">
        <v>73</v>
      </c>
      <c r="B13" s="21" t="s">
        <v>0</v>
      </c>
      <c r="C13" s="22">
        <f t="shared" ref="C13" si="0">SUM(C14:C15)</f>
        <v>173137300</v>
      </c>
      <c r="D13" s="150">
        <f t="shared" ref="D13" si="1">SUM(D14:D15)</f>
        <v>168930900</v>
      </c>
      <c r="E13" s="22"/>
      <c r="F13" s="22"/>
      <c r="G13" s="22"/>
      <c r="H13" s="23"/>
      <c r="J13" s="25"/>
    </row>
    <row r="14" spans="1:10" ht="22.7" customHeight="1" x14ac:dyDescent="0.2">
      <c r="A14" s="20" t="s">
        <v>45</v>
      </c>
      <c r="B14" s="21" t="s">
        <v>0</v>
      </c>
      <c r="C14" s="22">
        <v>173137300</v>
      </c>
      <c r="D14" s="150">
        <v>168930900</v>
      </c>
      <c r="E14" s="22"/>
      <c r="F14" s="22"/>
      <c r="G14" s="22"/>
      <c r="H14" s="10"/>
      <c r="I14" s="11"/>
    </row>
    <row r="15" spans="1:10" ht="22.7" customHeight="1" x14ac:dyDescent="0.2">
      <c r="A15" s="20" t="s">
        <v>46</v>
      </c>
      <c r="B15" s="21" t="s">
        <v>0</v>
      </c>
      <c r="C15" s="22"/>
      <c r="D15" s="22"/>
      <c r="E15" s="22"/>
      <c r="F15" s="22"/>
      <c r="G15" s="22"/>
      <c r="H15" s="10"/>
      <c r="I15" s="11"/>
    </row>
    <row r="16" spans="1:10" ht="22.7" customHeight="1" x14ac:dyDescent="0.2">
      <c r="A16" s="13"/>
      <c r="B16" s="13"/>
      <c r="C16" s="13"/>
      <c r="D16" s="13"/>
      <c r="E16" s="13"/>
      <c r="F16" s="13"/>
      <c r="G16" s="13"/>
      <c r="H16" s="10"/>
      <c r="I16" s="11"/>
    </row>
    <row r="17" spans="1:10" ht="22.7" customHeight="1" x14ac:dyDescent="0.2">
      <c r="A17" s="223" t="s">
        <v>412</v>
      </c>
      <c r="B17" s="223"/>
      <c r="C17" s="223"/>
      <c r="D17" s="223"/>
      <c r="E17" s="223"/>
      <c r="F17" s="223"/>
      <c r="G17" s="223"/>
      <c r="H17" s="10"/>
      <c r="I17" s="11"/>
    </row>
    <row r="18" spans="1:10" s="16" customFormat="1" ht="22.7" customHeight="1" x14ac:dyDescent="0.2">
      <c r="A18" s="224" t="s">
        <v>482</v>
      </c>
      <c r="B18" s="224"/>
      <c r="C18" s="224"/>
      <c r="D18" s="224"/>
      <c r="E18" s="224"/>
      <c r="F18" s="224"/>
      <c r="G18" s="224"/>
      <c r="H18" s="15"/>
      <c r="J18" s="17"/>
    </row>
    <row r="19" spans="1:10" s="16" customFormat="1" ht="22.7" customHeight="1" x14ac:dyDescent="0.2">
      <c r="A19" s="224" t="s">
        <v>162</v>
      </c>
      <c r="B19" s="224"/>
      <c r="C19" s="224"/>
      <c r="D19" s="224"/>
      <c r="E19" s="224"/>
      <c r="F19" s="224"/>
      <c r="G19" s="224"/>
      <c r="H19" s="15"/>
      <c r="J19" s="17"/>
    </row>
    <row r="20" spans="1:10" s="24" customFormat="1" ht="22.7" customHeight="1" x14ac:dyDescent="0.2">
      <c r="A20" s="26"/>
      <c r="B20" s="13"/>
      <c r="C20" s="27"/>
      <c r="D20" s="28"/>
      <c r="E20" s="28"/>
      <c r="F20" s="28"/>
      <c r="G20" s="27"/>
      <c r="H20" s="23"/>
      <c r="J20" s="25"/>
    </row>
    <row r="21" spans="1:10" ht="22.7" customHeight="1" x14ac:dyDescent="0.2">
      <c r="A21" s="226" t="s">
        <v>483</v>
      </c>
      <c r="B21" s="226"/>
      <c r="C21" s="226"/>
      <c r="D21" s="226"/>
      <c r="E21" s="226"/>
      <c r="F21" s="226"/>
      <c r="G21" s="226"/>
      <c r="H21" s="10"/>
      <c r="I21" s="11"/>
    </row>
    <row r="22" spans="1:10" ht="22.7" customHeight="1" x14ac:dyDescent="0.2">
      <c r="A22" s="30"/>
      <c r="B22" s="31"/>
      <c r="C22" s="32"/>
      <c r="D22" s="33"/>
      <c r="E22" s="33"/>
      <c r="F22" s="28"/>
      <c r="G22" s="32"/>
      <c r="H22" s="10"/>
      <c r="I22" s="11"/>
    </row>
    <row r="23" spans="1:10" s="24" customFormat="1" ht="22.7" customHeight="1" x14ac:dyDescent="0.2">
      <c r="A23" s="225" t="s">
        <v>74</v>
      </c>
      <c r="B23" s="225" t="s">
        <v>75</v>
      </c>
      <c r="C23" s="225"/>
      <c r="D23" s="225"/>
      <c r="E23" s="225"/>
      <c r="F23" s="225"/>
      <c r="G23" s="225"/>
      <c r="H23" s="23"/>
      <c r="J23" s="25"/>
    </row>
    <row r="24" spans="1:10" ht="22.7" customHeight="1" x14ac:dyDescent="0.2">
      <c r="A24" s="225"/>
      <c r="B24" s="18" t="s">
        <v>68</v>
      </c>
      <c r="C24" s="19" t="s">
        <v>69</v>
      </c>
      <c r="D24" s="19" t="s">
        <v>70</v>
      </c>
      <c r="E24" s="19" t="s">
        <v>71</v>
      </c>
      <c r="F24" s="19" t="s">
        <v>72</v>
      </c>
      <c r="G24" s="19" t="s">
        <v>457</v>
      </c>
      <c r="H24" s="10"/>
      <c r="I24" s="11"/>
    </row>
    <row r="25" spans="1:10" s="24" customFormat="1" ht="22.7" customHeight="1" x14ac:dyDescent="0.2">
      <c r="A25" s="5" t="s">
        <v>458</v>
      </c>
      <c r="B25" s="34" t="s">
        <v>76</v>
      </c>
      <c r="C25" s="35">
        <v>1</v>
      </c>
      <c r="D25" s="35">
        <v>1</v>
      </c>
      <c r="E25" s="35">
        <v>1</v>
      </c>
      <c r="F25" s="35">
        <v>1</v>
      </c>
      <c r="G25" s="35">
        <v>1</v>
      </c>
      <c r="H25" s="23"/>
      <c r="J25" s="25"/>
    </row>
    <row r="26" spans="1:10" s="24" customFormat="1" ht="22.7" customHeight="1" x14ac:dyDescent="0.2">
      <c r="A26" s="6" t="s">
        <v>459</v>
      </c>
      <c r="B26" s="36" t="s">
        <v>77</v>
      </c>
      <c r="C26" s="37">
        <v>90</v>
      </c>
      <c r="D26" s="37">
        <v>90</v>
      </c>
      <c r="E26" s="37">
        <v>90</v>
      </c>
      <c r="F26" s="37">
        <v>90</v>
      </c>
      <c r="G26" s="37">
        <v>90</v>
      </c>
      <c r="H26" s="23"/>
      <c r="J26" s="25"/>
    </row>
    <row r="27" spans="1:10" s="24" customFormat="1" ht="22.7" customHeight="1" x14ac:dyDescent="0.2">
      <c r="A27" s="7" t="s">
        <v>460</v>
      </c>
      <c r="B27" s="38"/>
      <c r="C27" s="39"/>
      <c r="D27" s="39"/>
      <c r="E27" s="39"/>
      <c r="F27" s="39"/>
      <c r="G27" s="39"/>
      <c r="H27" s="23"/>
      <c r="J27" s="25"/>
    </row>
    <row r="28" spans="1:10" ht="22.7" customHeight="1" x14ac:dyDescent="0.2">
      <c r="A28" s="6" t="s">
        <v>461</v>
      </c>
      <c r="B28" s="36" t="s">
        <v>77</v>
      </c>
      <c r="C28" s="37">
        <v>80</v>
      </c>
      <c r="D28" s="37">
        <v>80</v>
      </c>
      <c r="E28" s="37">
        <v>80</v>
      </c>
      <c r="F28" s="37">
        <v>80</v>
      </c>
      <c r="G28" s="37">
        <v>80</v>
      </c>
      <c r="H28" s="10"/>
      <c r="I28" s="11"/>
    </row>
    <row r="29" spans="1:10" ht="22.7" customHeight="1" x14ac:dyDescent="0.2">
      <c r="A29" s="8" t="s">
        <v>463</v>
      </c>
      <c r="B29" s="40"/>
      <c r="C29" s="41"/>
      <c r="D29" s="41"/>
      <c r="E29" s="41"/>
      <c r="F29" s="41"/>
      <c r="G29" s="42"/>
      <c r="H29" s="10"/>
      <c r="I29" s="11"/>
    </row>
    <row r="30" spans="1:10" ht="22.7" customHeight="1" x14ac:dyDescent="0.2">
      <c r="A30" s="7" t="s">
        <v>462</v>
      </c>
      <c r="B30" s="38"/>
      <c r="C30" s="39"/>
      <c r="D30" s="39"/>
      <c r="E30" s="39"/>
      <c r="F30" s="39"/>
      <c r="G30" s="43"/>
      <c r="H30" s="10"/>
      <c r="I30" s="11"/>
    </row>
    <row r="31" spans="1:10" s="24" customFormat="1" ht="22.7" customHeight="1" x14ac:dyDescent="0.2">
      <c r="A31" s="20" t="s">
        <v>73</v>
      </c>
      <c r="B31" s="21" t="s">
        <v>0</v>
      </c>
      <c r="C31" s="44">
        <f>SUM(C32)</f>
        <v>8563000</v>
      </c>
      <c r="D31" s="151">
        <f>SUM(D32)</f>
        <v>7756300</v>
      </c>
      <c r="E31" s="44">
        <f t="shared" ref="E31:G32" si="2">SUM(E32:E33)</f>
        <v>0</v>
      </c>
      <c r="F31" s="44">
        <f t="shared" si="2"/>
        <v>0</v>
      </c>
      <c r="G31" s="44">
        <f t="shared" si="2"/>
        <v>0</v>
      </c>
      <c r="H31" s="23"/>
      <c r="J31" s="25"/>
    </row>
    <row r="32" spans="1:10" s="24" customFormat="1" ht="22.7" customHeight="1" x14ac:dyDescent="0.2">
      <c r="A32" s="20" t="s">
        <v>45</v>
      </c>
      <c r="B32" s="21" t="s">
        <v>0</v>
      </c>
      <c r="C32" s="22">
        <v>8563000</v>
      </c>
      <c r="D32" s="150">
        <v>7756300</v>
      </c>
      <c r="E32" s="44">
        <f t="shared" si="2"/>
        <v>0</v>
      </c>
      <c r="F32" s="44">
        <f t="shared" si="2"/>
        <v>0</v>
      </c>
      <c r="G32" s="44">
        <f t="shared" si="2"/>
        <v>0</v>
      </c>
      <c r="H32" s="23"/>
      <c r="J32" s="25"/>
    </row>
    <row r="33" spans="1:10" s="24" customFormat="1" ht="22.7" customHeight="1" x14ac:dyDescent="0.2">
      <c r="A33" s="20" t="s">
        <v>46</v>
      </c>
      <c r="B33" s="21" t="s">
        <v>0</v>
      </c>
      <c r="C33" s="44"/>
      <c r="D33" s="22"/>
      <c r="E33" s="45"/>
      <c r="F33" s="22"/>
      <c r="G33" s="44"/>
      <c r="H33" s="23"/>
      <c r="J33" s="25"/>
    </row>
    <row r="34" spans="1:10" s="24" customFormat="1" ht="22.7" customHeight="1" x14ac:dyDescent="0.2">
      <c r="A34" s="13"/>
      <c r="B34" s="13"/>
      <c r="C34" s="46"/>
      <c r="D34" s="28"/>
      <c r="E34" s="28"/>
      <c r="F34" s="46"/>
      <c r="G34" s="27"/>
      <c r="H34" s="23"/>
      <c r="J34" s="25"/>
    </row>
    <row r="35" spans="1:10" ht="22.7" customHeight="1" x14ac:dyDescent="0.2">
      <c r="A35" s="223" t="s">
        <v>78</v>
      </c>
      <c r="B35" s="223"/>
      <c r="C35" s="223"/>
      <c r="D35" s="223"/>
      <c r="E35" s="223"/>
      <c r="F35" s="223"/>
      <c r="G35" s="223"/>
      <c r="H35" s="10"/>
      <c r="I35" s="11"/>
    </row>
    <row r="36" spans="1:10" s="16" customFormat="1" ht="22.7" customHeight="1" x14ac:dyDescent="0.2">
      <c r="A36" s="224" t="s">
        <v>484</v>
      </c>
      <c r="B36" s="224"/>
      <c r="C36" s="224"/>
      <c r="D36" s="224"/>
      <c r="E36" s="224"/>
      <c r="F36" s="224"/>
      <c r="G36" s="224"/>
      <c r="H36" s="15"/>
      <c r="J36" s="17"/>
    </row>
    <row r="37" spans="1:10" s="16" customFormat="1" ht="22.7" customHeight="1" x14ac:dyDescent="0.2">
      <c r="A37" s="224" t="s">
        <v>468</v>
      </c>
      <c r="B37" s="224"/>
      <c r="C37" s="224"/>
      <c r="D37" s="224"/>
      <c r="E37" s="224"/>
      <c r="F37" s="224"/>
      <c r="G37" s="224"/>
      <c r="H37" s="15"/>
      <c r="J37" s="17"/>
    </row>
    <row r="38" spans="1:10" s="16" customFormat="1" ht="22.7" customHeight="1" x14ac:dyDescent="0.2">
      <c r="A38" s="224" t="s">
        <v>466</v>
      </c>
      <c r="B38" s="224"/>
      <c r="C38" s="224"/>
      <c r="D38" s="224"/>
      <c r="E38" s="224"/>
      <c r="F38" s="224"/>
      <c r="G38" s="224"/>
      <c r="H38" s="15"/>
      <c r="J38" s="17"/>
    </row>
    <row r="39" spans="1:10" s="16" customFormat="1" ht="22.7" customHeight="1" x14ac:dyDescent="0.2">
      <c r="A39" s="224" t="s">
        <v>469</v>
      </c>
      <c r="B39" s="224"/>
      <c r="C39" s="224"/>
      <c r="D39" s="224"/>
      <c r="E39" s="224"/>
      <c r="F39" s="224"/>
      <c r="G39" s="224"/>
      <c r="H39" s="15"/>
      <c r="J39" s="17"/>
    </row>
    <row r="40" spans="1:10" s="16" customFormat="1" ht="22.7" customHeight="1" x14ac:dyDescent="0.2">
      <c r="A40" s="224" t="s">
        <v>467</v>
      </c>
      <c r="B40" s="224"/>
      <c r="C40" s="224"/>
      <c r="D40" s="224"/>
      <c r="E40" s="224"/>
      <c r="F40" s="224"/>
      <c r="G40" s="224"/>
      <c r="H40" s="15"/>
      <c r="J40" s="17"/>
    </row>
    <row r="41" spans="1:10" s="24" customFormat="1" ht="22.7" customHeight="1" x14ac:dyDescent="0.2">
      <c r="A41" s="26"/>
      <c r="B41" s="13"/>
      <c r="C41" s="27"/>
      <c r="D41" s="28"/>
      <c r="E41" s="28"/>
      <c r="F41" s="28"/>
      <c r="G41" s="27"/>
      <c r="H41" s="23"/>
      <c r="J41" s="25"/>
    </row>
    <row r="42" spans="1:10" ht="22.7" customHeight="1" x14ac:dyDescent="0.2">
      <c r="A42" s="226" t="s">
        <v>485</v>
      </c>
      <c r="B42" s="226"/>
      <c r="C42" s="226"/>
      <c r="D42" s="226"/>
      <c r="E42" s="226"/>
      <c r="F42" s="226"/>
      <c r="G42" s="226"/>
      <c r="H42" s="10"/>
      <c r="I42" s="11"/>
    </row>
    <row r="43" spans="1:10" ht="22.7" customHeight="1" x14ac:dyDescent="0.2">
      <c r="A43" s="30"/>
      <c r="B43" s="31"/>
      <c r="C43" s="32"/>
      <c r="D43" s="33"/>
      <c r="E43" s="33"/>
      <c r="F43" s="28"/>
      <c r="G43" s="32"/>
      <c r="H43" s="10"/>
      <c r="I43" s="11"/>
    </row>
    <row r="44" spans="1:10" s="24" customFormat="1" ht="22.7" customHeight="1" x14ac:dyDescent="0.2">
      <c r="A44" s="225" t="s">
        <v>74</v>
      </c>
      <c r="B44" s="225" t="s">
        <v>75</v>
      </c>
      <c r="C44" s="225"/>
      <c r="D44" s="225"/>
      <c r="E44" s="225"/>
      <c r="F44" s="225"/>
      <c r="G44" s="225"/>
      <c r="H44" s="23"/>
      <c r="J44" s="25"/>
    </row>
    <row r="45" spans="1:10" ht="22.7" customHeight="1" x14ac:dyDescent="0.2">
      <c r="A45" s="225"/>
      <c r="B45" s="18" t="s">
        <v>68</v>
      </c>
      <c r="C45" s="19" t="s">
        <v>69</v>
      </c>
      <c r="D45" s="19" t="s">
        <v>70</v>
      </c>
      <c r="E45" s="19" t="s">
        <v>71</v>
      </c>
      <c r="F45" s="19" t="s">
        <v>72</v>
      </c>
      <c r="G45" s="19" t="s">
        <v>457</v>
      </c>
      <c r="H45" s="10"/>
      <c r="I45" s="11"/>
    </row>
    <row r="46" spans="1:10" s="24" customFormat="1" ht="22.7" customHeight="1" x14ac:dyDescent="0.2">
      <c r="A46" s="6" t="s">
        <v>470</v>
      </c>
      <c r="B46" s="36" t="s">
        <v>77</v>
      </c>
      <c r="C46" s="37">
        <v>100</v>
      </c>
      <c r="D46" s="37">
        <v>100</v>
      </c>
      <c r="E46" s="37">
        <v>100</v>
      </c>
      <c r="F46" s="47">
        <v>100</v>
      </c>
      <c r="G46" s="47">
        <v>100</v>
      </c>
      <c r="H46" s="23"/>
      <c r="J46" s="25"/>
    </row>
    <row r="47" spans="1:10" s="24" customFormat="1" ht="22.7" customHeight="1" x14ac:dyDescent="0.2">
      <c r="A47" s="8" t="s">
        <v>471</v>
      </c>
      <c r="B47" s="40"/>
      <c r="C47" s="41"/>
      <c r="D47" s="41"/>
      <c r="E47" s="41"/>
      <c r="F47" s="42"/>
      <c r="G47" s="42"/>
      <c r="H47" s="23"/>
      <c r="J47" s="25"/>
    </row>
    <row r="48" spans="1:10" s="24" customFormat="1" ht="22.7" customHeight="1" x14ac:dyDescent="0.2">
      <c r="A48" s="6" t="s">
        <v>472</v>
      </c>
      <c r="B48" s="36" t="s">
        <v>77</v>
      </c>
      <c r="C48" s="37">
        <v>80</v>
      </c>
      <c r="D48" s="37">
        <v>80</v>
      </c>
      <c r="E48" s="37">
        <v>80</v>
      </c>
      <c r="F48" s="47">
        <v>80</v>
      </c>
      <c r="G48" s="47">
        <v>80</v>
      </c>
      <c r="H48" s="23"/>
      <c r="J48" s="25"/>
    </row>
    <row r="49" spans="1:10" s="24" customFormat="1" ht="22.7" customHeight="1" x14ac:dyDescent="0.2">
      <c r="A49" s="7" t="s">
        <v>473</v>
      </c>
      <c r="B49" s="38"/>
      <c r="C49" s="39"/>
      <c r="D49" s="39"/>
      <c r="E49" s="39"/>
      <c r="F49" s="43"/>
      <c r="G49" s="43"/>
      <c r="H49" s="23"/>
      <c r="J49" s="25"/>
    </row>
    <row r="50" spans="1:10" ht="22.7" customHeight="1" x14ac:dyDescent="0.2">
      <c r="A50" s="6" t="s">
        <v>164</v>
      </c>
      <c r="B50" s="36" t="s">
        <v>86</v>
      </c>
      <c r="C50" s="37">
        <v>1</v>
      </c>
      <c r="D50" s="37">
        <v>1</v>
      </c>
      <c r="E50" s="37">
        <v>1</v>
      </c>
      <c r="F50" s="47">
        <v>1</v>
      </c>
      <c r="G50" s="47">
        <v>1</v>
      </c>
      <c r="H50" s="10"/>
      <c r="I50" s="11"/>
    </row>
    <row r="51" spans="1:10" ht="22.7" customHeight="1" x14ac:dyDescent="0.2">
      <c r="A51" s="7" t="s">
        <v>163</v>
      </c>
      <c r="B51" s="38"/>
      <c r="C51" s="39"/>
      <c r="D51" s="39"/>
      <c r="E51" s="39"/>
      <c r="F51" s="43"/>
      <c r="G51" s="43"/>
      <c r="H51" s="10"/>
      <c r="I51" s="11"/>
    </row>
    <row r="52" spans="1:10" s="24" customFormat="1" ht="22.7" customHeight="1" x14ac:dyDescent="0.2">
      <c r="A52" s="20" t="s">
        <v>73</v>
      </c>
      <c r="B52" s="21" t="s">
        <v>0</v>
      </c>
      <c r="C52" s="44">
        <f t="shared" ref="C52:F52" si="3">SUM(C53:C54)</f>
        <v>476500</v>
      </c>
      <c r="D52" s="151">
        <f>SUM(D53)</f>
        <v>562600</v>
      </c>
      <c r="E52" s="44">
        <f t="shared" si="3"/>
        <v>0</v>
      </c>
      <c r="F52" s="44">
        <f t="shared" si="3"/>
        <v>0</v>
      </c>
      <c r="G52" s="44">
        <f t="shared" ref="G52" si="4">SUM(G53:G54)</f>
        <v>0</v>
      </c>
      <c r="H52" s="23"/>
      <c r="J52" s="25"/>
    </row>
    <row r="53" spans="1:10" s="24" customFormat="1" ht="22.7" customHeight="1" x14ac:dyDescent="0.2">
      <c r="A53" s="20" t="s">
        <v>45</v>
      </c>
      <c r="B53" s="21" t="s">
        <v>0</v>
      </c>
      <c r="C53" s="22">
        <v>476500</v>
      </c>
      <c r="D53" s="152">
        <v>562600</v>
      </c>
      <c r="E53" s="22">
        <v>0</v>
      </c>
      <c r="F53" s="44">
        <v>0</v>
      </c>
      <c r="G53" s="44">
        <v>0</v>
      </c>
      <c r="H53" s="23"/>
      <c r="J53" s="25"/>
    </row>
    <row r="54" spans="1:10" s="24" customFormat="1" ht="22.7" customHeight="1" x14ac:dyDescent="0.2">
      <c r="A54" s="20" t="s">
        <v>46</v>
      </c>
      <c r="B54" s="21" t="s">
        <v>0</v>
      </c>
      <c r="C54" s="22"/>
      <c r="D54" s="45"/>
      <c r="E54" s="22"/>
      <c r="F54" s="44"/>
      <c r="G54" s="44"/>
      <c r="H54" s="23"/>
      <c r="J54" s="25"/>
    </row>
    <row r="68" spans="1:10" ht="22.7" customHeight="1" x14ac:dyDescent="0.2">
      <c r="A68" s="223" t="s">
        <v>79</v>
      </c>
      <c r="B68" s="223"/>
      <c r="C68" s="223"/>
      <c r="D68" s="223"/>
      <c r="E68" s="223"/>
      <c r="F68" s="223"/>
      <c r="G68" s="223"/>
      <c r="H68" s="10"/>
      <c r="I68" s="11"/>
    </row>
    <row r="69" spans="1:10" s="16" customFormat="1" ht="22.7" customHeight="1" x14ac:dyDescent="0.2">
      <c r="A69" s="224" t="s">
        <v>486</v>
      </c>
      <c r="B69" s="224"/>
      <c r="C69" s="224"/>
      <c r="D69" s="224"/>
      <c r="E69" s="224"/>
      <c r="F69" s="224"/>
      <c r="G69" s="224"/>
      <c r="H69" s="15"/>
      <c r="J69" s="17"/>
    </row>
    <row r="70" spans="1:10" s="16" customFormat="1" ht="22.7" customHeight="1" x14ac:dyDescent="0.2">
      <c r="A70" s="224" t="s">
        <v>474</v>
      </c>
      <c r="B70" s="224"/>
      <c r="C70" s="224"/>
      <c r="D70" s="224"/>
      <c r="E70" s="224"/>
      <c r="F70" s="224"/>
      <c r="G70" s="224"/>
      <c r="H70" s="15"/>
      <c r="J70" s="17"/>
    </row>
    <row r="71" spans="1:10" s="16" customFormat="1" ht="22.7" customHeight="1" x14ac:dyDescent="0.2">
      <c r="A71" s="224" t="s">
        <v>475</v>
      </c>
      <c r="B71" s="224"/>
      <c r="C71" s="224"/>
      <c r="D71" s="224"/>
      <c r="E71" s="224"/>
      <c r="F71" s="224"/>
      <c r="G71" s="224"/>
      <c r="H71" s="15"/>
      <c r="J71" s="17"/>
    </row>
    <row r="72" spans="1:10" s="24" customFormat="1" ht="22.7" customHeight="1" x14ac:dyDescent="0.2">
      <c r="A72" s="26"/>
      <c r="B72" s="13"/>
      <c r="C72" s="27"/>
      <c r="D72" s="28"/>
      <c r="E72" s="28"/>
      <c r="F72" s="28"/>
      <c r="G72" s="27"/>
      <c r="H72" s="23"/>
      <c r="J72" s="25"/>
    </row>
    <row r="73" spans="1:10" ht="22.7" customHeight="1" x14ac:dyDescent="0.2">
      <c r="A73" s="226" t="s">
        <v>487</v>
      </c>
      <c r="B73" s="226"/>
      <c r="C73" s="226"/>
      <c r="D73" s="226"/>
      <c r="E73" s="226"/>
      <c r="F73" s="226"/>
      <c r="G73" s="226"/>
      <c r="H73" s="10"/>
      <c r="I73" s="11"/>
    </row>
    <row r="74" spans="1:10" ht="22.7" customHeight="1" x14ac:dyDescent="0.2">
      <c r="A74" s="30"/>
      <c r="B74" s="31"/>
      <c r="C74" s="32"/>
      <c r="D74" s="33"/>
      <c r="E74" s="33"/>
      <c r="F74" s="28"/>
      <c r="G74" s="32"/>
      <c r="H74" s="10"/>
      <c r="I74" s="11"/>
    </row>
    <row r="75" spans="1:10" s="24" customFormat="1" ht="22.7" customHeight="1" x14ac:dyDescent="0.2">
      <c r="A75" s="225" t="s">
        <v>74</v>
      </c>
      <c r="B75" s="225" t="s">
        <v>75</v>
      </c>
      <c r="C75" s="225"/>
      <c r="D75" s="225"/>
      <c r="E75" s="225"/>
      <c r="F75" s="225"/>
      <c r="G75" s="225"/>
      <c r="H75" s="23"/>
      <c r="J75" s="25"/>
    </row>
    <row r="76" spans="1:10" ht="22.7" customHeight="1" x14ac:dyDescent="0.2">
      <c r="A76" s="225"/>
      <c r="B76" s="18" t="s">
        <v>68</v>
      </c>
      <c r="C76" s="19" t="s">
        <v>69</v>
      </c>
      <c r="D76" s="19" t="s">
        <v>70</v>
      </c>
      <c r="E76" s="19" t="s">
        <v>71</v>
      </c>
      <c r="F76" s="19" t="s">
        <v>72</v>
      </c>
      <c r="G76" s="19" t="s">
        <v>457</v>
      </c>
      <c r="H76" s="10"/>
      <c r="I76" s="11"/>
    </row>
    <row r="77" spans="1:10" s="24" customFormat="1" ht="22.7" customHeight="1" x14ac:dyDescent="0.2">
      <c r="A77" s="6" t="s">
        <v>165</v>
      </c>
      <c r="B77" s="36" t="s">
        <v>77</v>
      </c>
      <c r="C77" s="37">
        <v>85</v>
      </c>
      <c r="D77" s="37">
        <v>85</v>
      </c>
      <c r="E77" s="37">
        <v>85</v>
      </c>
      <c r="F77" s="47">
        <v>85</v>
      </c>
      <c r="G77" s="47">
        <v>85</v>
      </c>
      <c r="H77" s="23"/>
      <c r="J77" s="25"/>
    </row>
    <row r="78" spans="1:10" s="24" customFormat="1" ht="22.7" customHeight="1" x14ac:dyDescent="0.2">
      <c r="A78" s="7" t="s">
        <v>166</v>
      </c>
      <c r="B78" s="38"/>
      <c r="C78" s="39"/>
      <c r="D78" s="39"/>
      <c r="E78" s="39"/>
      <c r="F78" s="43"/>
      <c r="G78" s="43"/>
      <c r="H78" s="23"/>
      <c r="J78" s="25"/>
    </row>
    <row r="79" spans="1:10" s="24" customFormat="1" ht="22.7" customHeight="1" x14ac:dyDescent="0.2">
      <c r="A79" s="6" t="s">
        <v>167</v>
      </c>
      <c r="B79" s="36" t="s">
        <v>77</v>
      </c>
      <c r="C79" s="37">
        <v>85</v>
      </c>
      <c r="D79" s="37">
        <v>85</v>
      </c>
      <c r="E79" s="37">
        <v>85</v>
      </c>
      <c r="F79" s="47">
        <v>85</v>
      </c>
      <c r="G79" s="47">
        <v>85</v>
      </c>
      <c r="H79" s="23"/>
      <c r="J79" s="25"/>
    </row>
    <row r="80" spans="1:10" s="24" customFormat="1" ht="22.7" customHeight="1" x14ac:dyDescent="0.2">
      <c r="A80" s="7" t="s">
        <v>168</v>
      </c>
      <c r="B80" s="38"/>
      <c r="C80" s="39"/>
      <c r="D80" s="39"/>
      <c r="E80" s="39"/>
      <c r="F80" s="43"/>
      <c r="G80" s="43"/>
      <c r="H80" s="23"/>
      <c r="J80" s="25"/>
    </row>
    <row r="81" spans="1:10" ht="22.7" customHeight="1" x14ac:dyDescent="0.2">
      <c r="A81" s="6" t="s">
        <v>230</v>
      </c>
      <c r="B81" s="36" t="s">
        <v>77</v>
      </c>
      <c r="C81" s="37">
        <v>85</v>
      </c>
      <c r="D81" s="37">
        <v>85</v>
      </c>
      <c r="E81" s="37">
        <v>85</v>
      </c>
      <c r="F81" s="47">
        <v>85</v>
      </c>
      <c r="G81" s="47">
        <v>85</v>
      </c>
      <c r="H81" s="10"/>
      <c r="I81" s="11"/>
    </row>
    <row r="82" spans="1:10" ht="22.7" customHeight="1" x14ac:dyDescent="0.2">
      <c r="A82" s="8" t="s">
        <v>476</v>
      </c>
      <c r="B82" s="40"/>
      <c r="C82" s="41"/>
      <c r="D82" s="41"/>
      <c r="E82" s="41"/>
      <c r="F82" s="42"/>
      <c r="G82" s="42"/>
      <c r="H82" s="10"/>
      <c r="I82" s="11"/>
    </row>
    <row r="83" spans="1:10" ht="22.7" customHeight="1" x14ac:dyDescent="0.2">
      <c r="A83" s="7" t="s">
        <v>477</v>
      </c>
      <c r="B83" s="38"/>
      <c r="C83" s="39"/>
      <c r="D83" s="39"/>
      <c r="E83" s="39"/>
      <c r="F83" s="43"/>
      <c r="G83" s="43"/>
      <c r="H83" s="10"/>
      <c r="I83" s="11"/>
    </row>
    <row r="84" spans="1:10" s="24" customFormat="1" ht="22.7" customHeight="1" x14ac:dyDescent="0.2">
      <c r="A84" s="20" t="s">
        <v>73</v>
      </c>
      <c r="B84" s="21" t="s">
        <v>0</v>
      </c>
      <c r="C84" s="44">
        <f t="shared" ref="C84:F84" si="5">SUM(C85:C86)</f>
        <v>1123980</v>
      </c>
      <c r="D84" s="44">
        <f t="shared" si="5"/>
        <v>1409900</v>
      </c>
      <c r="E84" s="44">
        <f t="shared" si="5"/>
        <v>0</v>
      </c>
      <c r="F84" s="44">
        <f t="shared" si="5"/>
        <v>0</v>
      </c>
      <c r="G84" s="44">
        <f t="shared" ref="G84" si="6">SUM(G85:G86)</f>
        <v>0</v>
      </c>
      <c r="H84" s="23"/>
      <c r="J84" s="25"/>
    </row>
    <row r="85" spans="1:10" s="24" customFormat="1" ht="22.7" customHeight="1" x14ac:dyDescent="0.2">
      <c r="A85" s="20" t="s">
        <v>45</v>
      </c>
      <c r="B85" s="21" t="s">
        <v>0</v>
      </c>
      <c r="C85" s="22">
        <v>1123980</v>
      </c>
      <c r="D85" s="45">
        <v>1409900</v>
      </c>
      <c r="E85" s="22">
        <v>0</v>
      </c>
      <c r="F85" s="44">
        <v>0</v>
      </c>
      <c r="G85" s="44">
        <v>0</v>
      </c>
      <c r="H85" s="23"/>
      <c r="J85" s="25"/>
    </row>
    <row r="86" spans="1:10" s="24" customFormat="1" ht="22.7" customHeight="1" x14ac:dyDescent="0.2">
      <c r="A86" s="20" t="s">
        <v>46</v>
      </c>
      <c r="B86" s="21" t="s">
        <v>0</v>
      </c>
      <c r="C86" s="44"/>
      <c r="D86" s="22"/>
      <c r="E86" s="45"/>
      <c r="F86" s="22"/>
      <c r="G86" s="44"/>
      <c r="H86" s="23"/>
      <c r="J86" s="25"/>
    </row>
    <row r="101" spans="1:10" ht="22.7" customHeight="1" x14ac:dyDescent="0.55000000000000004">
      <c r="A101" s="14" t="s">
        <v>80</v>
      </c>
      <c r="B101" s="14"/>
      <c r="C101" s="14"/>
      <c r="D101" s="14"/>
      <c r="E101" s="14"/>
      <c r="F101" s="14"/>
      <c r="G101" s="14"/>
    </row>
    <row r="102" spans="1:10" ht="22.7" customHeight="1" x14ac:dyDescent="0.55000000000000004">
      <c r="A102" s="229" t="s">
        <v>753</v>
      </c>
      <c r="B102" s="229"/>
      <c r="C102" s="229"/>
      <c r="D102" s="229"/>
      <c r="E102" s="229"/>
      <c r="F102" s="229"/>
      <c r="G102" s="229"/>
    </row>
    <row r="103" spans="1:10" ht="22.7" customHeight="1" x14ac:dyDescent="0.55000000000000004">
      <c r="A103" s="224" t="s">
        <v>754</v>
      </c>
      <c r="B103" s="224"/>
      <c r="C103" s="224"/>
      <c r="D103" s="224"/>
      <c r="E103" s="224"/>
      <c r="F103" s="224"/>
      <c r="G103" s="224"/>
    </row>
    <row r="104" spans="1:10" ht="22.7" customHeight="1" x14ac:dyDescent="0.55000000000000004">
      <c r="A104" s="224" t="s">
        <v>755</v>
      </c>
      <c r="B104" s="224"/>
      <c r="C104" s="224"/>
      <c r="D104" s="224"/>
      <c r="E104" s="224"/>
      <c r="F104" s="224"/>
      <c r="G104" s="224"/>
    </row>
    <row r="105" spans="1:10" ht="22.7" customHeight="1" x14ac:dyDescent="0.55000000000000004">
      <c r="A105" s="224" t="s">
        <v>478</v>
      </c>
      <c r="B105" s="224"/>
      <c r="C105" s="224"/>
      <c r="D105" s="224"/>
      <c r="E105" s="224"/>
      <c r="F105" s="224"/>
      <c r="G105" s="224"/>
    </row>
    <row r="106" spans="1:10" ht="22.7" customHeight="1" x14ac:dyDescent="0.55000000000000004">
      <c r="A106" s="224" t="s">
        <v>479</v>
      </c>
      <c r="B106" s="224"/>
      <c r="C106" s="224"/>
      <c r="D106" s="224"/>
      <c r="E106" s="224"/>
      <c r="F106" s="224"/>
      <c r="G106" s="224"/>
    </row>
    <row r="107" spans="1:10" ht="22.7" customHeight="1" x14ac:dyDescent="0.55000000000000004">
      <c r="A107" s="224" t="s">
        <v>480</v>
      </c>
      <c r="B107" s="224"/>
      <c r="C107" s="224"/>
      <c r="D107" s="224"/>
      <c r="E107" s="224"/>
      <c r="F107" s="224"/>
      <c r="G107" s="224"/>
    </row>
    <row r="108" spans="1:10" ht="22.7" customHeight="1" x14ac:dyDescent="0.55000000000000004">
      <c r="A108" s="11"/>
      <c r="B108" s="11"/>
      <c r="C108" s="11"/>
      <c r="D108" s="11"/>
      <c r="E108" s="11"/>
      <c r="F108" s="11"/>
      <c r="G108" s="11"/>
    </row>
    <row r="109" spans="1:10" ht="22.7" customHeight="1" x14ac:dyDescent="0.2">
      <c r="A109" s="226" t="s">
        <v>488</v>
      </c>
      <c r="B109" s="226"/>
      <c r="C109" s="226"/>
      <c r="D109" s="226"/>
      <c r="E109" s="226"/>
      <c r="F109" s="226"/>
      <c r="G109" s="226"/>
      <c r="H109" s="10"/>
      <c r="I109" s="11"/>
    </row>
    <row r="110" spans="1:10" ht="22.7" customHeight="1" x14ac:dyDescent="0.2">
      <c r="A110" s="30"/>
      <c r="B110" s="31"/>
      <c r="C110" s="32"/>
      <c r="D110" s="33"/>
      <c r="E110" s="33"/>
      <c r="F110" s="28"/>
      <c r="G110" s="32"/>
      <c r="H110" s="10"/>
      <c r="I110" s="11"/>
    </row>
    <row r="111" spans="1:10" s="24" customFormat="1" ht="22.7" customHeight="1" x14ac:dyDescent="0.2">
      <c r="A111" s="225" t="s">
        <v>74</v>
      </c>
      <c r="B111" s="225" t="s">
        <v>75</v>
      </c>
      <c r="C111" s="225"/>
      <c r="D111" s="225"/>
      <c r="E111" s="225"/>
      <c r="F111" s="225"/>
      <c r="G111" s="225"/>
      <c r="H111" s="23"/>
      <c r="J111" s="25"/>
    </row>
    <row r="112" spans="1:10" ht="22.7" customHeight="1" x14ac:dyDescent="0.2">
      <c r="A112" s="225"/>
      <c r="B112" s="18" t="s">
        <v>68</v>
      </c>
      <c r="C112" s="19" t="s">
        <v>69</v>
      </c>
      <c r="D112" s="19" t="s">
        <v>70</v>
      </c>
      <c r="E112" s="19" t="s">
        <v>71</v>
      </c>
      <c r="F112" s="19" t="s">
        <v>72</v>
      </c>
      <c r="G112" s="19" t="s">
        <v>457</v>
      </c>
      <c r="H112" s="10"/>
      <c r="I112" s="11"/>
    </row>
    <row r="113" spans="1:10" s="24" customFormat="1" ht="22.7" customHeight="1" x14ac:dyDescent="0.2">
      <c r="A113" s="6" t="s">
        <v>170</v>
      </c>
      <c r="B113" s="36" t="s">
        <v>77</v>
      </c>
      <c r="C113" s="37">
        <v>95</v>
      </c>
      <c r="D113" s="37">
        <v>95</v>
      </c>
      <c r="E113" s="37">
        <v>95</v>
      </c>
      <c r="F113" s="47">
        <v>95</v>
      </c>
      <c r="G113" s="47">
        <v>95</v>
      </c>
      <c r="H113" s="23"/>
      <c r="J113" s="25"/>
    </row>
    <row r="114" spans="1:10" s="24" customFormat="1" ht="22.7" customHeight="1" x14ac:dyDescent="0.2">
      <c r="A114" s="8" t="s">
        <v>169</v>
      </c>
      <c r="B114" s="40"/>
      <c r="C114" s="41"/>
      <c r="D114" s="41"/>
      <c r="E114" s="41"/>
      <c r="F114" s="42"/>
      <c r="G114" s="42"/>
      <c r="H114" s="23"/>
      <c r="J114" s="25"/>
    </row>
    <row r="115" spans="1:10" s="24" customFormat="1" ht="22.7" customHeight="1" x14ac:dyDescent="0.2">
      <c r="A115" s="8" t="s">
        <v>171</v>
      </c>
      <c r="B115" s="40"/>
      <c r="C115" s="41"/>
      <c r="D115" s="41"/>
      <c r="E115" s="41"/>
      <c r="F115" s="42"/>
      <c r="G115" s="42"/>
      <c r="H115" s="23"/>
      <c r="J115" s="25"/>
    </row>
    <row r="116" spans="1:10" s="24" customFormat="1" ht="22.7" customHeight="1" x14ac:dyDescent="0.2">
      <c r="A116" s="7" t="s">
        <v>172</v>
      </c>
      <c r="B116" s="38"/>
      <c r="C116" s="39"/>
      <c r="D116" s="39"/>
      <c r="E116" s="39"/>
      <c r="F116" s="43"/>
      <c r="G116" s="43"/>
      <c r="H116" s="23"/>
      <c r="J116" s="25"/>
    </row>
    <row r="117" spans="1:10" s="24" customFormat="1" ht="22.7" customHeight="1" x14ac:dyDescent="0.2">
      <c r="A117" s="6" t="s">
        <v>173</v>
      </c>
      <c r="B117" s="36" t="s">
        <v>77</v>
      </c>
      <c r="C117" s="37">
        <v>100</v>
      </c>
      <c r="D117" s="37">
        <v>100</v>
      </c>
      <c r="E117" s="37">
        <v>100</v>
      </c>
      <c r="F117" s="47">
        <v>100</v>
      </c>
      <c r="G117" s="47">
        <v>100</v>
      </c>
      <c r="H117" s="23"/>
      <c r="J117" s="25"/>
    </row>
    <row r="118" spans="1:10" s="24" customFormat="1" ht="22.7" customHeight="1" x14ac:dyDescent="0.2">
      <c r="A118" s="8" t="s">
        <v>174</v>
      </c>
      <c r="B118" s="40"/>
      <c r="C118" s="41"/>
      <c r="D118" s="41"/>
      <c r="E118" s="41"/>
      <c r="F118" s="42"/>
      <c r="G118" s="42"/>
      <c r="H118" s="23"/>
      <c r="J118" s="25"/>
    </row>
    <row r="119" spans="1:10" s="24" customFormat="1" ht="22.7" customHeight="1" x14ac:dyDescent="0.2">
      <c r="A119" s="7" t="s">
        <v>175</v>
      </c>
      <c r="B119" s="38"/>
      <c r="C119" s="39"/>
      <c r="D119" s="39"/>
      <c r="E119" s="39"/>
      <c r="F119" s="43"/>
      <c r="G119" s="43"/>
      <c r="H119" s="23"/>
      <c r="J119" s="25"/>
    </row>
    <row r="120" spans="1:10" ht="22.7" customHeight="1" x14ac:dyDescent="0.2">
      <c r="A120" s="6" t="s">
        <v>177</v>
      </c>
      <c r="B120" s="36" t="s">
        <v>77</v>
      </c>
      <c r="C120" s="37">
        <v>90</v>
      </c>
      <c r="D120" s="37">
        <v>90</v>
      </c>
      <c r="E120" s="37">
        <v>90</v>
      </c>
      <c r="F120" s="47">
        <v>90</v>
      </c>
      <c r="G120" s="47">
        <v>90</v>
      </c>
      <c r="H120" s="10"/>
      <c r="I120" s="11"/>
    </row>
    <row r="121" spans="1:10" ht="22.7" customHeight="1" x14ac:dyDescent="0.2">
      <c r="A121" s="8" t="s">
        <v>176</v>
      </c>
      <c r="B121" s="40"/>
      <c r="C121" s="41"/>
      <c r="D121" s="41"/>
      <c r="E121" s="41"/>
      <c r="F121" s="42"/>
      <c r="G121" s="42"/>
      <c r="H121" s="10"/>
      <c r="I121" s="11"/>
    </row>
    <row r="122" spans="1:10" ht="22.7" customHeight="1" x14ac:dyDescent="0.2">
      <c r="A122" s="7" t="s">
        <v>178</v>
      </c>
      <c r="B122" s="38"/>
      <c r="C122" s="39"/>
      <c r="D122" s="39"/>
      <c r="E122" s="39"/>
      <c r="F122" s="43"/>
      <c r="G122" s="43"/>
      <c r="H122" s="10"/>
      <c r="I122" s="11"/>
    </row>
    <row r="123" spans="1:10" s="24" customFormat="1" ht="22.7" customHeight="1" x14ac:dyDescent="0.2">
      <c r="A123" s="20" t="s">
        <v>73</v>
      </c>
      <c r="B123" s="21" t="s">
        <v>0</v>
      </c>
      <c r="C123" s="44">
        <f t="shared" ref="C123:F123" si="7">SUM(C124:C125)</f>
        <v>734310</v>
      </c>
      <c r="D123" s="44">
        <f t="shared" si="7"/>
        <v>965250</v>
      </c>
      <c r="E123" s="44">
        <f t="shared" si="7"/>
        <v>0</v>
      </c>
      <c r="F123" s="44">
        <f t="shared" si="7"/>
        <v>0</v>
      </c>
      <c r="G123" s="44">
        <f t="shared" ref="G123" si="8">SUM(G124:G125)</f>
        <v>0</v>
      </c>
      <c r="H123" s="23"/>
      <c r="J123" s="25"/>
    </row>
    <row r="124" spans="1:10" s="24" customFormat="1" ht="22.7" customHeight="1" x14ac:dyDescent="0.2">
      <c r="A124" s="20" t="s">
        <v>45</v>
      </c>
      <c r="B124" s="21" t="s">
        <v>0</v>
      </c>
      <c r="C124" s="22">
        <v>734310</v>
      </c>
      <c r="D124" s="45">
        <v>965250</v>
      </c>
      <c r="E124" s="22">
        <v>0</v>
      </c>
      <c r="F124" s="44">
        <v>0</v>
      </c>
      <c r="G124" s="44">
        <v>0</v>
      </c>
      <c r="H124" s="23"/>
      <c r="J124" s="25"/>
    </row>
    <row r="125" spans="1:10" s="24" customFormat="1" ht="22.7" customHeight="1" x14ac:dyDescent="0.2">
      <c r="A125" s="20" t="s">
        <v>46</v>
      </c>
      <c r="B125" s="21" t="s">
        <v>0</v>
      </c>
      <c r="C125" s="44"/>
      <c r="D125" s="22"/>
      <c r="E125" s="45"/>
      <c r="F125" s="22"/>
      <c r="G125" s="44"/>
      <c r="H125" s="23"/>
      <c r="J125" s="25"/>
    </row>
    <row r="126" spans="1:10" s="24" customFormat="1" ht="22.7" customHeight="1" x14ac:dyDescent="0.2">
      <c r="A126" s="54"/>
      <c r="B126" s="13"/>
      <c r="C126" s="27"/>
      <c r="D126" s="28"/>
      <c r="E126" s="46"/>
      <c r="F126" s="28"/>
      <c r="G126" s="27"/>
      <c r="H126" s="23"/>
      <c r="J126" s="25"/>
    </row>
    <row r="127" spans="1:10" s="24" customFormat="1" ht="22.7" customHeight="1" x14ac:dyDescent="0.2">
      <c r="A127" s="54"/>
      <c r="B127" s="13"/>
      <c r="C127" s="27"/>
      <c r="D127" s="28"/>
      <c r="E127" s="46"/>
      <c r="F127" s="28"/>
      <c r="G127" s="27"/>
      <c r="H127" s="23"/>
      <c r="J127" s="25"/>
    </row>
    <row r="128" spans="1:10" s="24" customFormat="1" ht="22.7" customHeight="1" x14ac:dyDescent="0.2">
      <c r="A128" s="54"/>
      <c r="B128" s="13"/>
      <c r="C128" s="27"/>
      <c r="D128" s="28"/>
      <c r="E128" s="46"/>
      <c r="F128" s="28"/>
      <c r="G128" s="27"/>
      <c r="H128" s="23"/>
      <c r="J128" s="25"/>
    </row>
    <row r="129" spans="1:10" s="24" customFormat="1" ht="22.7" customHeight="1" x14ac:dyDescent="0.2">
      <c r="A129" s="54"/>
      <c r="B129" s="13"/>
      <c r="C129" s="27"/>
      <c r="D129" s="28"/>
      <c r="E129" s="46"/>
      <c r="F129" s="28"/>
      <c r="G129" s="27"/>
      <c r="H129" s="23"/>
      <c r="J129" s="25"/>
    </row>
    <row r="130" spans="1:10" s="24" customFormat="1" ht="22.7" customHeight="1" x14ac:dyDescent="0.2">
      <c r="A130" s="54"/>
      <c r="B130" s="13"/>
      <c r="C130" s="27"/>
      <c r="D130" s="28"/>
      <c r="E130" s="46"/>
      <c r="F130" s="28"/>
      <c r="G130" s="27"/>
      <c r="H130" s="23"/>
      <c r="J130" s="25"/>
    </row>
    <row r="131" spans="1:10" s="24" customFormat="1" ht="22.7" customHeight="1" x14ac:dyDescent="0.2">
      <c r="A131" s="54"/>
      <c r="B131" s="13"/>
      <c r="C131" s="27"/>
      <c r="D131" s="28"/>
      <c r="E131" s="46"/>
      <c r="F131" s="28"/>
      <c r="G131" s="27"/>
      <c r="H131" s="23"/>
      <c r="J131" s="25"/>
    </row>
    <row r="132" spans="1:10" s="24" customFormat="1" ht="22.7" customHeight="1" x14ac:dyDescent="0.2">
      <c r="A132" s="54"/>
      <c r="B132" s="13"/>
      <c r="C132" s="27"/>
      <c r="D132" s="28"/>
      <c r="E132" s="46"/>
      <c r="F132" s="28"/>
      <c r="G132" s="27"/>
      <c r="H132" s="23"/>
      <c r="J132" s="25"/>
    </row>
    <row r="133" spans="1:10" s="24" customFormat="1" ht="22.7" customHeight="1" x14ac:dyDescent="0.2">
      <c r="A133" s="54"/>
      <c r="B133" s="13"/>
      <c r="C133" s="27"/>
      <c r="D133" s="28"/>
      <c r="E133" s="46"/>
      <c r="F133" s="28"/>
      <c r="G133" s="27"/>
      <c r="H133" s="23"/>
      <c r="J133" s="25"/>
    </row>
    <row r="134" spans="1:10" s="12" customFormat="1" ht="22.7" customHeight="1" x14ac:dyDescent="0.55000000000000004">
      <c r="A134" s="223" t="s">
        <v>81</v>
      </c>
      <c r="B134" s="223"/>
      <c r="C134" s="223"/>
      <c r="D134" s="223"/>
      <c r="E134" s="223"/>
      <c r="F134" s="223"/>
      <c r="G134" s="223"/>
      <c r="H134" s="53"/>
      <c r="I134" s="53"/>
    </row>
    <row r="135" spans="1:10" s="12" customFormat="1" ht="22.7" customHeight="1" x14ac:dyDescent="0.55000000000000004">
      <c r="A135" s="224" t="s">
        <v>504</v>
      </c>
      <c r="B135" s="224"/>
      <c r="C135" s="224"/>
      <c r="D135" s="224"/>
      <c r="E135" s="224"/>
      <c r="F135" s="224"/>
      <c r="G135" s="224"/>
      <c r="H135" s="53"/>
      <c r="I135" s="53"/>
    </row>
    <row r="136" spans="1:10" s="12" customFormat="1" ht="22.7" customHeight="1" x14ac:dyDescent="0.55000000000000004">
      <c r="A136" s="226" t="s">
        <v>505</v>
      </c>
      <c r="B136" s="226"/>
      <c r="C136" s="226"/>
      <c r="D136" s="226"/>
      <c r="E136" s="226"/>
      <c r="F136" s="226"/>
      <c r="G136" s="226"/>
      <c r="H136" s="53"/>
      <c r="I136" s="53"/>
    </row>
    <row r="137" spans="1:10" s="12" customFormat="1" ht="22.7" customHeight="1" x14ac:dyDescent="0.55000000000000004">
      <c r="A137" s="226" t="s">
        <v>506</v>
      </c>
      <c r="B137" s="226"/>
      <c r="C137" s="226"/>
      <c r="D137" s="226"/>
      <c r="E137" s="226"/>
      <c r="F137" s="226"/>
      <c r="G137" s="226"/>
      <c r="H137" s="53"/>
      <c r="I137" s="53"/>
    </row>
    <row r="138" spans="1:10" s="12" customFormat="1" ht="22.7" customHeight="1" x14ac:dyDescent="0.55000000000000004">
      <c r="A138" s="26"/>
      <c r="B138" s="13"/>
      <c r="C138" s="27"/>
      <c r="D138" s="28"/>
      <c r="E138" s="28"/>
      <c r="F138" s="28"/>
      <c r="G138" s="27"/>
      <c r="H138" s="53"/>
      <c r="I138" s="53"/>
    </row>
    <row r="139" spans="1:10" s="12" customFormat="1" ht="22.7" customHeight="1" x14ac:dyDescent="0.55000000000000004">
      <c r="A139" s="224" t="s">
        <v>507</v>
      </c>
      <c r="B139" s="224"/>
      <c r="C139" s="224"/>
      <c r="D139" s="224"/>
      <c r="E139" s="224"/>
      <c r="F139" s="224"/>
      <c r="G139" s="224"/>
      <c r="H139" s="53"/>
      <c r="I139" s="53"/>
    </row>
    <row r="140" spans="1:10" s="12" customFormat="1" ht="22.7" customHeight="1" x14ac:dyDescent="0.55000000000000004">
      <c r="A140" s="224" t="s">
        <v>508</v>
      </c>
      <c r="B140" s="224"/>
      <c r="C140" s="224"/>
      <c r="D140" s="224"/>
      <c r="E140" s="224"/>
      <c r="F140" s="224"/>
      <c r="G140" s="224"/>
      <c r="H140" s="53"/>
      <c r="I140" s="53"/>
    </row>
    <row r="141" spans="1:10" ht="22.7" customHeight="1" x14ac:dyDescent="0.2">
      <c r="A141" s="30"/>
      <c r="B141" s="31"/>
      <c r="C141" s="32"/>
      <c r="D141" s="33"/>
      <c r="E141" s="33"/>
      <c r="F141" s="28"/>
      <c r="G141" s="32"/>
      <c r="H141" s="10"/>
      <c r="I141" s="11"/>
    </row>
    <row r="142" spans="1:10" s="24" customFormat="1" ht="22.7" customHeight="1" x14ac:dyDescent="0.2">
      <c r="A142" s="225" t="s">
        <v>74</v>
      </c>
      <c r="B142" s="225" t="s">
        <v>75</v>
      </c>
      <c r="C142" s="225"/>
      <c r="D142" s="225"/>
      <c r="E142" s="225"/>
      <c r="F142" s="225"/>
      <c r="G142" s="225"/>
      <c r="H142" s="23"/>
      <c r="J142" s="25"/>
    </row>
    <row r="143" spans="1:10" ht="22.7" customHeight="1" x14ac:dyDescent="0.2">
      <c r="A143" s="225"/>
      <c r="B143" s="18" t="s">
        <v>68</v>
      </c>
      <c r="C143" s="19" t="s">
        <v>69</v>
      </c>
      <c r="D143" s="19" t="s">
        <v>70</v>
      </c>
      <c r="E143" s="19" t="s">
        <v>71</v>
      </c>
      <c r="F143" s="19" t="s">
        <v>72</v>
      </c>
      <c r="G143" s="19" t="s">
        <v>457</v>
      </c>
      <c r="H143" s="10"/>
      <c r="I143" s="11"/>
    </row>
    <row r="144" spans="1:10" s="24" customFormat="1" ht="22.7" customHeight="1" x14ac:dyDescent="0.2">
      <c r="A144" s="6" t="s">
        <v>179</v>
      </c>
      <c r="B144" s="36" t="s">
        <v>77</v>
      </c>
      <c r="C144" s="37">
        <v>80</v>
      </c>
      <c r="D144" s="37">
        <v>80</v>
      </c>
      <c r="E144" s="37">
        <v>80</v>
      </c>
      <c r="F144" s="47">
        <v>80</v>
      </c>
      <c r="G144" s="47">
        <v>80</v>
      </c>
      <c r="H144" s="23"/>
      <c r="J144" s="25"/>
    </row>
    <row r="145" spans="1:10" s="24" customFormat="1" ht="22.7" customHeight="1" x14ac:dyDescent="0.2">
      <c r="A145" s="7" t="s">
        <v>180</v>
      </c>
      <c r="B145" s="38"/>
      <c r="C145" s="39"/>
      <c r="D145" s="39"/>
      <c r="E145" s="39"/>
      <c r="F145" s="43"/>
      <c r="G145" s="43"/>
      <c r="H145" s="23"/>
      <c r="J145" s="25"/>
    </row>
    <row r="146" spans="1:10" s="24" customFormat="1" ht="22.7" customHeight="1" x14ac:dyDescent="0.2">
      <c r="A146" s="6" t="s">
        <v>501</v>
      </c>
      <c r="B146" s="36" t="s">
        <v>77</v>
      </c>
      <c r="C146" s="37">
        <v>70</v>
      </c>
      <c r="D146" s="37">
        <v>70</v>
      </c>
      <c r="E146" s="37">
        <v>70</v>
      </c>
      <c r="F146" s="47">
        <v>70</v>
      </c>
      <c r="G146" s="47">
        <v>70</v>
      </c>
      <c r="H146" s="23"/>
      <c r="J146" s="25"/>
    </row>
    <row r="147" spans="1:10" s="24" customFormat="1" ht="22.7" customHeight="1" x14ac:dyDescent="0.2">
      <c r="A147" s="7" t="s">
        <v>181</v>
      </c>
      <c r="B147" s="38"/>
      <c r="C147" s="39"/>
      <c r="D147" s="39"/>
      <c r="E147" s="39"/>
      <c r="F147" s="43"/>
      <c r="G147" s="43"/>
      <c r="H147" s="23"/>
      <c r="J147" s="25"/>
    </row>
    <row r="148" spans="1:10" ht="22.7" customHeight="1" x14ac:dyDescent="0.2">
      <c r="A148" s="6" t="s">
        <v>502</v>
      </c>
      <c r="B148" s="36" t="s">
        <v>77</v>
      </c>
      <c r="C148" s="37">
        <v>10</v>
      </c>
      <c r="D148" s="37">
        <v>10</v>
      </c>
      <c r="E148" s="37">
        <v>10</v>
      </c>
      <c r="F148" s="47">
        <v>10</v>
      </c>
      <c r="G148" s="47">
        <v>10</v>
      </c>
      <c r="H148" s="10"/>
      <c r="I148" s="11"/>
    </row>
    <row r="149" spans="1:10" ht="22.7" customHeight="1" x14ac:dyDescent="0.2">
      <c r="A149" s="7" t="s">
        <v>503</v>
      </c>
      <c r="B149" s="38"/>
      <c r="C149" s="39"/>
      <c r="D149" s="39"/>
      <c r="E149" s="39"/>
      <c r="F149" s="43"/>
      <c r="G149" s="43"/>
      <c r="H149" s="10"/>
      <c r="I149" s="11"/>
    </row>
    <row r="150" spans="1:10" s="24" customFormat="1" ht="22.7" customHeight="1" x14ac:dyDescent="0.2">
      <c r="A150" s="20" t="s">
        <v>73</v>
      </c>
      <c r="B150" s="21" t="s">
        <v>0</v>
      </c>
      <c r="C150" s="44">
        <f t="shared" ref="C150:F150" si="9">SUM(C151:C152)</f>
        <v>2260410</v>
      </c>
      <c r="D150" s="44">
        <f t="shared" si="9"/>
        <v>2276900</v>
      </c>
      <c r="E150" s="44">
        <f t="shared" si="9"/>
        <v>0</v>
      </c>
      <c r="F150" s="44">
        <f t="shared" si="9"/>
        <v>0</v>
      </c>
      <c r="G150" s="44">
        <f t="shared" ref="G150" si="10">SUM(G151:G152)</f>
        <v>0</v>
      </c>
      <c r="H150" s="23"/>
      <c r="J150" s="25"/>
    </row>
    <row r="151" spans="1:10" s="24" customFormat="1" ht="22.7" customHeight="1" x14ac:dyDescent="0.2">
      <c r="A151" s="20" t="s">
        <v>45</v>
      </c>
      <c r="B151" s="21" t="s">
        <v>0</v>
      </c>
      <c r="C151" s="22">
        <v>2260410</v>
      </c>
      <c r="D151" s="45">
        <v>2276900</v>
      </c>
      <c r="E151" s="22">
        <v>0</v>
      </c>
      <c r="F151" s="44">
        <v>0</v>
      </c>
      <c r="G151" s="44">
        <v>0</v>
      </c>
      <c r="H151" s="23"/>
      <c r="J151" s="25"/>
    </row>
    <row r="152" spans="1:10" s="24" customFormat="1" ht="22.7" customHeight="1" x14ac:dyDescent="0.2">
      <c r="A152" s="20" t="s">
        <v>46</v>
      </c>
      <c r="B152" s="21" t="s">
        <v>0</v>
      </c>
      <c r="C152" s="44"/>
      <c r="D152" s="22"/>
      <c r="E152" s="45"/>
      <c r="F152" s="22"/>
      <c r="G152" s="44"/>
      <c r="H152" s="23"/>
      <c r="J152" s="25"/>
    </row>
    <row r="153" spans="1:10" s="24" customFormat="1" ht="22.7" customHeight="1" x14ac:dyDescent="0.2">
      <c r="A153" s="54"/>
      <c r="B153" s="13"/>
      <c r="C153" s="27"/>
      <c r="D153" s="28"/>
      <c r="E153" s="46"/>
      <c r="F153" s="28"/>
      <c r="G153" s="27"/>
      <c r="H153" s="23"/>
      <c r="J153" s="25"/>
    </row>
    <row r="154" spans="1:10" s="24" customFormat="1" ht="22.7" customHeight="1" x14ac:dyDescent="0.2">
      <c r="A154" s="54"/>
      <c r="B154" s="13"/>
      <c r="C154" s="27"/>
      <c r="D154" s="28"/>
      <c r="E154" s="46"/>
      <c r="F154" s="28"/>
      <c r="G154" s="27"/>
      <c r="H154" s="23"/>
      <c r="J154" s="25"/>
    </row>
    <row r="155" spans="1:10" s="24" customFormat="1" ht="22.7" customHeight="1" x14ac:dyDescent="0.2">
      <c r="A155" s="54"/>
      <c r="B155" s="13"/>
      <c r="C155" s="27"/>
      <c r="D155" s="28"/>
      <c r="E155" s="46"/>
      <c r="F155" s="28"/>
      <c r="G155" s="27"/>
      <c r="H155" s="23"/>
      <c r="J155" s="25"/>
    </row>
    <row r="156" spans="1:10" s="24" customFormat="1" ht="22.7" customHeight="1" x14ac:dyDescent="0.2">
      <c r="A156" s="54"/>
      <c r="B156" s="13"/>
      <c r="C156" s="27"/>
      <c r="D156" s="28"/>
      <c r="E156" s="46"/>
      <c r="F156" s="28"/>
      <c r="G156" s="27"/>
      <c r="H156" s="23"/>
      <c r="J156" s="25"/>
    </row>
    <row r="157" spans="1:10" s="24" customFormat="1" ht="22.7" customHeight="1" x14ac:dyDescent="0.2">
      <c r="A157" s="54"/>
      <c r="B157" s="13"/>
      <c r="C157" s="27"/>
      <c r="D157" s="28"/>
      <c r="E157" s="46"/>
      <c r="F157" s="28"/>
      <c r="G157" s="27"/>
      <c r="H157" s="23"/>
      <c r="J157" s="25"/>
    </row>
    <row r="158" spans="1:10" s="24" customFormat="1" ht="22.7" customHeight="1" x14ac:dyDescent="0.2">
      <c r="A158" s="54"/>
      <c r="B158" s="13"/>
      <c r="C158" s="27"/>
      <c r="D158" s="28"/>
      <c r="E158" s="46"/>
      <c r="F158" s="28"/>
      <c r="G158" s="27"/>
      <c r="H158" s="23"/>
      <c r="J158" s="25"/>
    </row>
    <row r="159" spans="1:10" s="24" customFormat="1" ht="22.7" customHeight="1" x14ac:dyDescent="0.2">
      <c r="A159" s="54"/>
      <c r="B159" s="13"/>
      <c r="C159" s="27"/>
      <c r="D159" s="28"/>
      <c r="E159" s="46"/>
      <c r="F159" s="28"/>
      <c r="G159" s="27"/>
      <c r="H159" s="23"/>
      <c r="J159" s="25"/>
    </row>
    <row r="160" spans="1:10" s="24" customFormat="1" ht="22.7" customHeight="1" x14ac:dyDescent="0.2">
      <c r="A160" s="54"/>
      <c r="B160" s="13"/>
      <c r="C160" s="27"/>
      <c r="D160" s="28"/>
      <c r="E160" s="46"/>
      <c r="F160" s="28"/>
      <c r="G160" s="27"/>
      <c r="H160" s="23"/>
      <c r="J160" s="25"/>
    </row>
    <row r="161" spans="1:10" s="24" customFormat="1" ht="22.7" customHeight="1" x14ac:dyDescent="0.2">
      <c r="A161" s="54"/>
      <c r="B161" s="13"/>
      <c r="C161" s="27"/>
      <c r="D161" s="28"/>
      <c r="E161" s="46"/>
      <c r="F161" s="28"/>
      <c r="G161" s="27"/>
      <c r="H161" s="23"/>
      <c r="J161" s="25"/>
    </row>
    <row r="162" spans="1:10" s="24" customFormat="1" ht="22.7" customHeight="1" x14ac:dyDescent="0.2">
      <c r="A162" s="54"/>
      <c r="B162" s="13"/>
      <c r="C162" s="27"/>
      <c r="D162" s="28"/>
      <c r="E162" s="46"/>
      <c r="F162" s="28"/>
      <c r="G162" s="27"/>
      <c r="H162" s="23"/>
      <c r="J162" s="25"/>
    </row>
    <row r="163" spans="1:10" s="24" customFormat="1" ht="22.7" customHeight="1" x14ac:dyDescent="0.2">
      <c r="A163" s="54"/>
      <c r="B163" s="13"/>
      <c r="C163" s="27"/>
      <c r="D163" s="28"/>
      <c r="E163" s="46"/>
      <c r="F163" s="28"/>
      <c r="G163" s="27"/>
      <c r="H163" s="23"/>
      <c r="J163" s="25"/>
    </row>
    <row r="164" spans="1:10" s="24" customFormat="1" ht="22.7" customHeight="1" x14ac:dyDescent="0.2">
      <c r="A164" s="54"/>
      <c r="B164" s="13"/>
      <c r="C164" s="27"/>
      <c r="D164" s="28"/>
      <c r="E164" s="46"/>
      <c r="F164" s="28"/>
      <c r="G164" s="27"/>
      <c r="H164" s="23"/>
      <c r="J164" s="25"/>
    </row>
    <row r="165" spans="1:10" s="24" customFormat="1" ht="22.7" customHeight="1" x14ac:dyDescent="0.2">
      <c r="A165" s="54"/>
      <c r="B165" s="13"/>
      <c r="C165" s="27"/>
      <c r="D165" s="28"/>
      <c r="E165" s="46"/>
      <c r="F165" s="28"/>
      <c r="G165" s="27"/>
      <c r="H165" s="23"/>
      <c r="J165" s="25"/>
    </row>
    <row r="166" spans="1:10" s="24" customFormat="1" ht="22.7" customHeight="1" x14ac:dyDescent="0.2">
      <c r="A166" s="54"/>
      <c r="B166" s="13"/>
      <c r="C166" s="27"/>
      <c r="D166" s="28"/>
      <c r="E166" s="46"/>
      <c r="F166" s="28"/>
      <c r="G166" s="27"/>
      <c r="H166" s="23"/>
      <c r="J166" s="25"/>
    </row>
    <row r="167" spans="1:10" ht="22.7" customHeight="1" x14ac:dyDescent="0.2">
      <c r="A167" s="223" t="s">
        <v>82</v>
      </c>
      <c r="B167" s="223"/>
      <c r="C167" s="223"/>
      <c r="D167" s="223"/>
      <c r="E167" s="223"/>
      <c r="F167" s="223"/>
      <c r="G167" s="223"/>
      <c r="H167" s="10"/>
      <c r="I167" s="11"/>
    </row>
    <row r="168" spans="1:10" s="16" customFormat="1" ht="22.7" customHeight="1" x14ac:dyDescent="0.2">
      <c r="A168" s="224" t="s">
        <v>509</v>
      </c>
      <c r="B168" s="224"/>
      <c r="C168" s="224"/>
      <c r="D168" s="224"/>
      <c r="E168" s="224"/>
      <c r="F168" s="224"/>
      <c r="G168" s="224"/>
      <c r="H168" s="15"/>
      <c r="J168" s="17"/>
    </row>
    <row r="169" spans="1:10" s="24" customFormat="1" ht="22.7" customHeight="1" x14ac:dyDescent="0.2">
      <c r="A169" s="226" t="s">
        <v>510</v>
      </c>
      <c r="B169" s="226"/>
      <c r="C169" s="226"/>
      <c r="D169" s="226"/>
      <c r="E169" s="226"/>
      <c r="F169" s="226"/>
      <c r="G169" s="226"/>
      <c r="H169" s="23"/>
      <c r="J169" s="25"/>
    </row>
    <row r="170" spans="1:10" s="24" customFormat="1" ht="22.7" customHeight="1" x14ac:dyDescent="0.2">
      <c r="A170" s="26"/>
      <c r="B170" s="13"/>
      <c r="C170" s="27"/>
      <c r="D170" s="28"/>
      <c r="E170" s="28"/>
      <c r="F170" s="28"/>
      <c r="G170" s="27"/>
      <c r="H170" s="23"/>
      <c r="J170" s="25"/>
    </row>
    <row r="171" spans="1:10" s="16" customFormat="1" ht="22.7" customHeight="1" x14ac:dyDescent="0.2">
      <c r="A171" s="224" t="s">
        <v>489</v>
      </c>
      <c r="B171" s="224"/>
      <c r="C171" s="224"/>
      <c r="D171" s="224"/>
      <c r="E171" s="224"/>
      <c r="F171" s="224"/>
      <c r="G171" s="224"/>
      <c r="H171" s="15"/>
      <c r="J171" s="17"/>
    </row>
    <row r="172" spans="1:10" s="16" customFormat="1" ht="22.7" customHeight="1" x14ac:dyDescent="0.2">
      <c r="A172" s="224" t="s">
        <v>182</v>
      </c>
      <c r="B172" s="224"/>
      <c r="C172" s="224"/>
      <c r="D172" s="224"/>
      <c r="E172" s="224"/>
      <c r="F172" s="224"/>
      <c r="G172" s="224"/>
      <c r="H172" s="15"/>
      <c r="J172" s="17"/>
    </row>
    <row r="173" spans="1:10" ht="22.7" customHeight="1" x14ac:dyDescent="0.2">
      <c r="A173" s="30"/>
      <c r="B173" s="31"/>
      <c r="C173" s="32"/>
      <c r="D173" s="33"/>
      <c r="E173" s="33"/>
      <c r="F173" s="28"/>
      <c r="G173" s="32"/>
      <c r="H173" s="10"/>
      <c r="I173" s="11"/>
    </row>
    <row r="174" spans="1:10" s="24" customFormat="1" ht="22.7" customHeight="1" x14ac:dyDescent="0.2">
      <c r="A174" s="225" t="s">
        <v>74</v>
      </c>
      <c r="B174" s="225" t="s">
        <v>75</v>
      </c>
      <c r="C174" s="225"/>
      <c r="D174" s="225"/>
      <c r="E174" s="225"/>
      <c r="F174" s="225"/>
      <c r="G174" s="225"/>
      <c r="H174" s="23"/>
      <c r="J174" s="25"/>
    </row>
    <row r="175" spans="1:10" ht="22.7" customHeight="1" x14ac:dyDescent="0.2">
      <c r="A175" s="225"/>
      <c r="B175" s="18" t="s">
        <v>68</v>
      </c>
      <c r="C175" s="19" t="s">
        <v>69</v>
      </c>
      <c r="D175" s="19" t="s">
        <v>70</v>
      </c>
      <c r="E175" s="19" t="s">
        <v>71</v>
      </c>
      <c r="F175" s="19" t="s">
        <v>72</v>
      </c>
      <c r="G175" s="19" t="s">
        <v>457</v>
      </c>
      <c r="H175" s="10"/>
      <c r="I175" s="11"/>
    </row>
    <row r="176" spans="1:10" s="24" customFormat="1" ht="22.7" customHeight="1" x14ac:dyDescent="0.2">
      <c r="A176" s="6" t="s">
        <v>183</v>
      </c>
      <c r="B176" s="36" t="s">
        <v>77</v>
      </c>
      <c r="C176" s="37">
        <v>80</v>
      </c>
      <c r="D176" s="37">
        <v>80</v>
      </c>
      <c r="E176" s="37">
        <v>80</v>
      </c>
      <c r="F176" s="47">
        <v>80</v>
      </c>
      <c r="G176" s="47">
        <v>80</v>
      </c>
      <c r="H176" s="23"/>
      <c r="J176" s="25"/>
    </row>
    <row r="177" spans="1:10" s="24" customFormat="1" ht="22.7" customHeight="1" x14ac:dyDescent="0.2">
      <c r="A177" s="7" t="s">
        <v>184</v>
      </c>
      <c r="B177" s="38"/>
      <c r="C177" s="39"/>
      <c r="D177" s="39"/>
      <c r="E177" s="39"/>
      <c r="F177" s="43"/>
      <c r="G177" s="43"/>
      <c r="H177" s="23"/>
      <c r="J177" s="25"/>
    </row>
    <row r="178" spans="1:10" ht="22.7" customHeight="1" x14ac:dyDescent="0.2">
      <c r="A178" s="6" t="s">
        <v>185</v>
      </c>
      <c r="B178" s="36" t="s">
        <v>77</v>
      </c>
      <c r="C178" s="37">
        <v>90</v>
      </c>
      <c r="D178" s="37">
        <v>90</v>
      </c>
      <c r="E178" s="37">
        <v>90</v>
      </c>
      <c r="F178" s="47">
        <v>90</v>
      </c>
      <c r="G178" s="47">
        <v>90</v>
      </c>
      <c r="H178" s="10"/>
      <c r="I178" s="11"/>
    </row>
    <row r="179" spans="1:10" ht="22.7" customHeight="1" x14ac:dyDescent="0.2">
      <c r="A179" s="7" t="s">
        <v>186</v>
      </c>
      <c r="B179" s="38"/>
      <c r="C179" s="39"/>
      <c r="D179" s="39"/>
      <c r="E179" s="39"/>
      <c r="F179" s="43"/>
      <c r="G179" s="43"/>
      <c r="H179" s="10"/>
      <c r="I179" s="11"/>
    </row>
    <row r="180" spans="1:10" s="24" customFormat="1" ht="22.7" customHeight="1" x14ac:dyDescent="0.2">
      <c r="A180" s="20" t="s">
        <v>73</v>
      </c>
      <c r="B180" s="21" t="s">
        <v>0</v>
      </c>
      <c r="C180" s="44">
        <f t="shared" ref="C180:F180" si="11">SUM(C181:C182)</f>
        <v>15029200</v>
      </c>
      <c r="D180" s="44">
        <f t="shared" si="11"/>
        <v>13772300</v>
      </c>
      <c r="E180" s="44">
        <f t="shared" si="11"/>
        <v>0</v>
      </c>
      <c r="F180" s="44">
        <f t="shared" si="11"/>
        <v>0</v>
      </c>
      <c r="G180" s="44">
        <f t="shared" ref="G180" si="12">SUM(G181:G182)</f>
        <v>0</v>
      </c>
      <c r="H180" s="23"/>
      <c r="J180" s="25"/>
    </row>
    <row r="181" spans="1:10" s="24" customFormat="1" ht="22.7" customHeight="1" x14ac:dyDescent="0.2">
      <c r="A181" s="20" t="s">
        <v>45</v>
      </c>
      <c r="B181" s="21" t="s">
        <v>0</v>
      </c>
      <c r="C181" s="22">
        <v>15029200</v>
      </c>
      <c r="D181" s="45">
        <v>13772300</v>
      </c>
      <c r="E181" s="22">
        <v>0</v>
      </c>
      <c r="F181" s="44">
        <v>0</v>
      </c>
      <c r="G181" s="44">
        <v>0</v>
      </c>
      <c r="H181" s="23"/>
      <c r="J181" s="25"/>
    </row>
    <row r="182" spans="1:10" s="24" customFormat="1" ht="22.7" customHeight="1" x14ac:dyDescent="0.2">
      <c r="A182" s="20" t="s">
        <v>46</v>
      </c>
      <c r="B182" s="21" t="s">
        <v>0</v>
      </c>
      <c r="C182" s="44"/>
      <c r="D182" s="22"/>
      <c r="E182" s="45"/>
      <c r="F182" s="22"/>
      <c r="G182" s="44"/>
      <c r="H182" s="23"/>
      <c r="J182" s="25"/>
    </row>
    <row r="183" spans="1:10" s="24" customFormat="1" ht="22.7" customHeight="1" x14ac:dyDescent="0.2">
      <c r="A183" s="54"/>
      <c r="B183" s="13"/>
      <c r="C183" s="27"/>
      <c r="D183" s="28"/>
      <c r="E183" s="46"/>
      <c r="F183" s="28"/>
      <c r="G183" s="27"/>
      <c r="H183" s="23"/>
      <c r="J183" s="25"/>
    </row>
    <row r="184" spans="1:10" s="24" customFormat="1" ht="22.7" customHeight="1" x14ac:dyDescent="0.2">
      <c r="A184" s="54"/>
      <c r="B184" s="13"/>
      <c r="C184" s="27"/>
      <c r="D184" s="28"/>
      <c r="E184" s="46"/>
      <c r="F184" s="28"/>
      <c r="G184" s="27"/>
      <c r="H184" s="23"/>
      <c r="J184" s="25"/>
    </row>
    <row r="185" spans="1:10" s="24" customFormat="1" ht="22.7" customHeight="1" x14ac:dyDescent="0.2">
      <c r="A185" s="54"/>
      <c r="B185" s="13"/>
      <c r="C185" s="27"/>
      <c r="D185" s="28"/>
      <c r="E185" s="46"/>
      <c r="F185" s="28"/>
      <c r="G185" s="27"/>
      <c r="H185" s="23"/>
      <c r="J185" s="25"/>
    </row>
    <row r="186" spans="1:10" s="24" customFormat="1" ht="22.7" customHeight="1" x14ac:dyDescent="0.2">
      <c r="A186" s="54"/>
      <c r="B186" s="13"/>
      <c r="C186" s="27"/>
      <c r="D186" s="28"/>
      <c r="E186" s="46"/>
      <c r="F186" s="28"/>
      <c r="G186" s="27"/>
      <c r="H186" s="23"/>
      <c r="J186" s="25"/>
    </row>
    <row r="187" spans="1:10" s="24" customFormat="1" ht="22.7" customHeight="1" x14ac:dyDescent="0.2">
      <c r="A187" s="54"/>
      <c r="B187" s="13"/>
      <c r="C187" s="27"/>
      <c r="D187" s="28"/>
      <c r="E187" s="46"/>
      <c r="F187" s="28"/>
      <c r="G187" s="27"/>
      <c r="H187" s="23"/>
      <c r="J187" s="25"/>
    </row>
    <row r="188" spans="1:10" s="24" customFormat="1" ht="22.7" customHeight="1" x14ac:dyDescent="0.2">
      <c r="A188" s="54"/>
      <c r="B188" s="13"/>
      <c r="C188" s="27"/>
      <c r="D188" s="28"/>
      <c r="E188" s="46"/>
      <c r="F188" s="28"/>
      <c r="G188" s="27"/>
      <c r="H188" s="23"/>
      <c r="J188" s="25"/>
    </row>
    <row r="189" spans="1:10" s="24" customFormat="1" ht="22.7" customHeight="1" x14ac:dyDescent="0.2">
      <c r="A189" s="54"/>
      <c r="B189" s="13"/>
      <c r="C189" s="27"/>
      <c r="D189" s="28"/>
      <c r="E189" s="46"/>
      <c r="F189" s="28"/>
      <c r="G189" s="27"/>
      <c r="H189" s="23"/>
      <c r="J189" s="25"/>
    </row>
    <row r="190" spans="1:10" s="24" customFormat="1" ht="22.7" customHeight="1" x14ac:dyDescent="0.2">
      <c r="A190" s="54"/>
      <c r="B190" s="13"/>
      <c r="C190" s="27"/>
      <c r="D190" s="28"/>
      <c r="E190" s="46"/>
      <c r="F190" s="28"/>
      <c r="G190" s="27"/>
      <c r="H190" s="23"/>
      <c r="J190" s="25"/>
    </row>
    <row r="191" spans="1:10" s="24" customFormat="1" ht="22.7" customHeight="1" x14ac:dyDescent="0.2">
      <c r="A191" s="54"/>
      <c r="B191" s="13"/>
      <c r="C191" s="27"/>
      <c r="D191" s="28"/>
      <c r="E191" s="46"/>
      <c r="F191" s="28"/>
      <c r="G191" s="27"/>
      <c r="H191" s="23"/>
      <c r="J191" s="25"/>
    </row>
    <row r="192" spans="1:10" s="24" customFormat="1" ht="22.7" customHeight="1" x14ac:dyDescent="0.2">
      <c r="A192" s="54"/>
      <c r="B192" s="13"/>
      <c r="C192" s="27"/>
      <c r="D192" s="28"/>
      <c r="E192" s="46"/>
      <c r="F192" s="28"/>
      <c r="G192" s="27"/>
      <c r="H192" s="23"/>
      <c r="J192" s="25"/>
    </row>
    <row r="193" spans="1:10" s="24" customFormat="1" ht="22.7" customHeight="1" x14ac:dyDescent="0.2">
      <c r="A193" s="54"/>
      <c r="B193" s="13"/>
      <c r="C193" s="27"/>
      <c r="D193" s="28"/>
      <c r="E193" s="46"/>
      <c r="F193" s="28"/>
      <c r="G193" s="27"/>
      <c r="H193" s="23"/>
      <c r="J193" s="25"/>
    </row>
    <row r="194" spans="1:10" s="24" customFormat="1" ht="22.7" customHeight="1" x14ac:dyDescent="0.2">
      <c r="A194" s="54"/>
      <c r="B194" s="13"/>
      <c r="C194" s="27"/>
      <c r="D194" s="28"/>
      <c r="E194" s="46"/>
      <c r="F194" s="28"/>
      <c r="G194" s="27"/>
      <c r="H194" s="23"/>
      <c r="J194" s="25"/>
    </row>
    <row r="195" spans="1:10" s="24" customFormat="1" ht="22.7" customHeight="1" x14ac:dyDescent="0.2">
      <c r="A195" s="54"/>
      <c r="B195" s="13"/>
      <c r="C195" s="27"/>
      <c r="D195" s="28"/>
      <c r="E195" s="46"/>
      <c r="F195" s="28"/>
      <c r="G195" s="27"/>
      <c r="H195" s="23"/>
      <c r="J195" s="25"/>
    </row>
    <row r="196" spans="1:10" s="24" customFormat="1" ht="22.7" customHeight="1" x14ac:dyDescent="0.2">
      <c r="A196" s="54"/>
      <c r="B196" s="13"/>
      <c r="C196" s="27"/>
      <c r="D196" s="28"/>
      <c r="E196" s="46"/>
      <c r="F196" s="28"/>
      <c r="G196" s="27"/>
      <c r="H196" s="23"/>
      <c r="J196" s="25"/>
    </row>
    <row r="197" spans="1:10" s="24" customFormat="1" ht="22.7" customHeight="1" x14ac:dyDescent="0.2">
      <c r="A197" s="54"/>
      <c r="B197" s="13"/>
      <c r="C197" s="27"/>
      <c r="D197" s="28"/>
      <c r="E197" s="46"/>
      <c r="F197" s="28"/>
      <c r="G197" s="27"/>
      <c r="H197" s="23"/>
      <c r="J197" s="25"/>
    </row>
    <row r="198" spans="1:10" s="24" customFormat="1" ht="22.7" customHeight="1" x14ac:dyDescent="0.2">
      <c r="A198" s="54"/>
      <c r="B198" s="13"/>
      <c r="C198" s="27"/>
      <c r="D198" s="28"/>
      <c r="E198" s="46"/>
      <c r="F198" s="28"/>
      <c r="G198" s="27"/>
      <c r="H198" s="23"/>
      <c r="J198" s="25"/>
    </row>
    <row r="199" spans="1:10" s="24" customFormat="1" ht="22.7" customHeight="1" x14ac:dyDescent="0.2">
      <c r="A199" s="54"/>
      <c r="B199" s="13"/>
      <c r="C199" s="27"/>
      <c r="D199" s="28"/>
      <c r="E199" s="46"/>
      <c r="F199" s="28"/>
      <c r="G199" s="27"/>
      <c r="H199" s="23"/>
      <c r="J199" s="25"/>
    </row>
    <row r="200" spans="1:10" s="24" customFormat="1" ht="22.7" customHeight="1" x14ac:dyDescent="0.2">
      <c r="A200" s="223" t="s">
        <v>83</v>
      </c>
      <c r="B200" s="223"/>
      <c r="C200" s="223"/>
      <c r="D200" s="223"/>
      <c r="E200" s="223"/>
      <c r="F200" s="223"/>
      <c r="G200" s="223"/>
      <c r="H200" s="23"/>
      <c r="J200" s="25"/>
    </row>
    <row r="201" spans="1:10" s="24" customFormat="1" ht="22.7" customHeight="1" x14ac:dyDescent="0.2">
      <c r="A201" s="224" t="s">
        <v>490</v>
      </c>
      <c r="B201" s="224"/>
      <c r="C201" s="224"/>
      <c r="D201" s="224"/>
      <c r="E201" s="224"/>
      <c r="F201" s="224"/>
      <c r="G201" s="224"/>
      <c r="H201" s="23"/>
      <c r="J201" s="25"/>
    </row>
    <row r="202" spans="1:10" s="24" customFormat="1" ht="22.7" customHeight="1" x14ac:dyDescent="0.2">
      <c r="A202" s="226" t="s">
        <v>187</v>
      </c>
      <c r="B202" s="226"/>
      <c r="C202" s="226"/>
      <c r="D202" s="226"/>
      <c r="E202" s="226"/>
      <c r="F202" s="226"/>
      <c r="G202" s="226"/>
      <c r="H202" s="23"/>
      <c r="J202" s="25"/>
    </row>
    <row r="203" spans="1:10" s="24" customFormat="1" ht="22.7" customHeight="1" x14ac:dyDescent="0.2">
      <c r="A203" s="26"/>
      <c r="B203" s="13"/>
      <c r="C203" s="27"/>
      <c r="D203" s="28"/>
      <c r="E203" s="28"/>
      <c r="F203" s="28"/>
      <c r="G203" s="27"/>
      <c r="H203" s="23"/>
      <c r="J203" s="25"/>
    </row>
    <row r="204" spans="1:10" s="24" customFormat="1" ht="22.7" customHeight="1" x14ac:dyDescent="0.2">
      <c r="A204" s="224" t="s">
        <v>511</v>
      </c>
      <c r="B204" s="224"/>
      <c r="C204" s="224"/>
      <c r="D204" s="224"/>
      <c r="E204" s="224"/>
      <c r="F204" s="224"/>
      <c r="G204" s="224"/>
      <c r="H204" s="23"/>
      <c r="J204" s="25"/>
    </row>
    <row r="205" spans="1:10" s="24" customFormat="1" ht="22.7" customHeight="1" x14ac:dyDescent="0.2">
      <c r="A205" s="224" t="s">
        <v>512</v>
      </c>
      <c r="B205" s="224"/>
      <c r="C205" s="224"/>
      <c r="D205" s="224"/>
      <c r="E205" s="224"/>
      <c r="F205" s="224"/>
      <c r="G205" s="224"/>
      <c r="H205" s="23"/>
      <c r="J205" s="25"/>
    </row>
    <row r="206" spans="1:10" s="24" customFormat="1" ht="22.7" customHeight="1" x14ac:dyDescent="0.2">
      <c r="A206" s="9"/>
      <c r="B206" s="9"/>
      <c r="C206" s="9"/>
      <c r="D206" s="9"/>
      <c r="E206" s="9"/>
      <c r="F206" s="9"/>
      <c r="G206" s="9"/>
      <c r="H206" s="23"/>
      <c r="J206" s="25"/>
    </row>
    <row r="207" spans="1:10" s="24" customFormat="1" ht="22.7" customHeight="1" x14ac:dyDescent="0.2">
      <c r="A207" s="225" t="s">
        <v>74</v>
      </c>
      <c r="B207" s="225" t="s">
        <v>75</v>
      </c>
      <c r="C207" s="225"/>
      <c r="D207" s="225"/>
      <c r="E207" s="225"/>
      <c r="F207" s="225"/>
      <c r="G207" s="225"/>
      <c r="H207" s="23"/>
      <c r="J207" s="25"/>
    </row>
    <row r="208" spans="1:10" s="24" customFormat="1" ht="22.7" customHeight="1" x14ac:dyDescent="0.2">
      <c r="A208" s="225"/>
      <c r="B208" s="18" t="s">
        <v>68</v>
      </c>
      <c r="C208" s="19" t="s">
        <v>69</v>
      </c>
      <c r="D208" s="19" t="s">
        <v>70</v>
      </c>
      <c r="E208" s="19" t="s">
        <v>71</v>
      </c>
      <c r="F208" s="19" t="s">
        <v>72</v>
      </c>
      <c r="G208" s="19" t="s">
        <v>457</v>
      </c>
      <c r="H208" s="23"/>
      <c r="J208" s="25"/>
    </row>
    <row r="209" spans="1:10" s="24" customFormat="1" ht="22.7" customHeight="1" x14ac:dyDescent="0.2">
      <c r="A209" s="5" t="s">
        <v>513</v>
      </c>
      <c r="B209" s="34" t="s">
        <v>366</v>
      </c>
      <c r="C209" s="35">
        <v>16</v>
      </c>
      <c r="D209" s="35">
        <v>16</v>
      </c>
      <c r="E209" s="35">
        <v>16</v>
      </c>
      <c r="F209" s="55">
        <v>16</v>
      </c>
      <c r="G209" s="55">
        <v>16</v>
      </c>
      <c r="H209" s="23"/>
      <c r="J209" s="25"/>
    </row>
    <row r="210" spans="1:10" s="24" customFormat="1" ht="22.7" customHeight="1" x14ac:dyDescent="0.2">
      <c r="A210" s="5" t="s">
        <v>85</v>
      </c>
      <c r="B210" s="34" t="s">
        <v>86</v>
      </c>
      <c r="C210" s="35">
        <v>12</v>
      </c>
      <c r="D210" s="35">
        <v>12</v>
      </c>
      <c r="E210" s="35">
        <v>12</v>
      </c>
      <c r="F210" s="55">
        <v>12</v>
      </c>
      <c r="G210" s="55">
        <v>12</v>
      </c>
      <c r="H210" s="23"/>
      <c r="J210" s="25"/>
    </row>
    <row r="211" spans="1:10" s="24" customFormat="1" ht="22.7" customHeight="1" x14ac:dyDescent="0.2">
      <c r="A211" s="20" t="s">
        <v>73</v>
      </c>
      <c r="B211" s="21" t="s">
        <v>0</v>
      </c>
      <c r="C211" s="44">
        <f t="shared" ref="C211:F211" si="13">SUM(C212:C213)</f>
        <v>404300</v>
      </c>
      <c r="D211" s="44">
        <f t="shared" si="13"/>
        <v>390400</v>
      </c>
      <c r="E211" s="44">
        <f t="shared" si="13"/>
        <v>0</v>
      </c>
      <c r="F211" s="44">
        <f t="shared" si="13"/>
        <v>0</v>
      </c>
      <c r="G211" s="44">
        <f t="shared" ref="G211" si="14">SUM(G212:G213)</f>
        <v>0</v>
      </c>
      <c r="H211" s="23"/>
      <c r="J211" s="25"/>
    </row>
    <row r="212" spans="1:10" s="24" customFormat="1" ht="22.7" customHeight="1" x14ac:dyDescent="0.2">
      <c r="A212" s="20" t="s">
        <v>45</v>
      </c>
      <c r="B212" s="21" t="s">
        <v>0</v>
      </c>
      <c r="C212" s="22">
        <v>404300</v>
      </c>
      <c r="D212" s="45">
        <v>390400</v>
      </c>
      <c r="E212" s="22">
        <v>0</v>
      </c>
      <c r="F212" s="44">
        <v>0</v>
      </c>
      <c r="G212" s="44">
        <v>0</v>
      </c>
      <c r="H212" s="23"/>
      <c r="J212" s="25"/>
    </row>
    <row r="213" spans="1:10" s="24" customFormat="1" ht="22.7" customHeight="1" x14ac:dyDescent="0.2">
      <c r="A213" s="20" t="s">
        <v>46</v>
      </c>
      <c r="B213" s="21" t="s">
        <v>0</v>
      </c>
      <c r="C213" s="44"/>
      <c r="D213" s="22"/>
      <c r="E213" s="45"/>
      <c r="F213" s="22"/>
      <c r="G213" s="44"/>
      <c r="H213" s="23"/>
      <c r="J213" s="25"/>
    </row>
    <row r="214" spans="1:10" s="24" customFormat="1" ht="22.7" customHeight="1" x14ac:dyDescent="0.2">
      <c r="A214" s="54"/>
      <c r="B214" s="13"/>
      <c r="C214" s="27"/>
      <c r="D214" s="28"/>
      <c r="E214" s="46"/>
      <c r="F214" s="28"/>
      <c r="G214" s="27"/>
      <c r="H214" s="23"/>
      <c r="J214" s="25"/>
    </row>
    <row r="215" spans="1:10" s="24" customFormat="1" ht="22.7" customHeight="1" x14ac:dyDescent="0.2">
      <c r="A215" s="54"/>
      <c r="B215" s="13"/>
      <c r="C215" s="27"/>
      <c r="D215" s="28"/>
      <c r="E215" s="46"/>
      <c r="F215" s="28"/>
      <c r="G215" s="27"/>
      <c r="H215" s="23"/>
      <c r="J215" s="25"/>
    </row>
    <row r="216" spans="1:10" s="24" customFormat="1" ht="22.7" customHeight="1" x14ac:dyDescent="0.2">
      <c r="A216" s="54"/>
      <c r="B216" s="13"/>
      <c r="C216" s="27"/>
      <c r="D216" s="28"/>
      <c r="E216" s="46"/>
      <c r="F216" s="28"/>
      <c r="G216" s="27"/>
      <c r="H216" s="23"/>
      <c r="J216" s="25"/>
    </row>
    <row r="217" spans="1:10" s="24" customFormat="1" ht="22.7" customHeight="1" x14ac:dyDescent="0.2">
      <c r="A217" s="54"/>
      <c r="B217" s="13"/>
      <c r="C217" s="27"/>
      <c r="D217" s="28"/>
      <c r="E217" s="46"/>
      <c r="F217" s="28"/>
      <c r="G217" s="27"/>
      <c r="H217" s="23"/>
      <c r="J217" s="25"/>
    </row>
    <row r="218" spans="1:10" s="24" customFormat="1" ht="22.7" customHeight="1" x14ac:dyDescent="0.2">
      <c r="A218" s="54"/>
      <c r="B218" s="13"/>
      <c r="C218" s="27"/>
      <c r="D218" s="28"/>
      <c r="E218" s="46"/>
      <c r="F218" s="28"/>
      <c r="G218" s="27"/>
      <c r="H218" s="23"/>
      <c r="J218" s="25"/>
    </row>
    <row r="219" spans="1:10" s="24" customFormat="1" ht="22.7" customHeight="1" x14ac:dyDescent="0.2">
      <c r="A219" s="54"/>
      <c r="B219" s="13"/>
      <c r="C219" s="27"/>
      <c r="D219" s="28"/>
      <c r="E219" s="46"/>
      <c r="F219" s="28"/>
      <c r="G219" s="27"/>
      <c r="H219" s="23"/>
      <c r="J219" s="25"/>
    </row>
    <row r="220" spans="1:10" s="24" customFormat="1" ht="22.7" customHeight="1" x14ac:dyDescent="0.2">
      <c r="A220" s="54"/>
      <c r="B220" s="13"/>
      <c r="C220" s="27"/>
      <c r="D220" s="28"/>
      <c r="E220" s="46"/>
      <c r="F220" s="28"/>
      <c r="G220" s="27"/>
      <c r="H220" s="23"/>
      <c r="J220" s="25"/>
    </row>
    <row r="221" spans="1:10" s="24" customFormat="1" ht="22.7" customHeight="1" x14ac:dyDescent="0.2">
      <c r="A221" s="54"/>
      <c r="B221" s="13"/>
      <c r="C221" s="27"/>
      <c r="D221" s="28"/>
      <c r="E221" s="46"/>
      <c r="F221" s="28"/>
      <c r="G221" s="27"/>
      <c r="H221" s="23"/>
      <c r="J221" s="25"/>
    </row>
    <row r="222" spans="1:10" s="24" customFormat="1" ht="22.7" customHeight="1" x14ac:dyDescent="0.2">
      <c r="A222" s="54"/>
      <c r="B222" s="13"/>
      <c r="C222" s="27"/>
      <c r="D222" s="28"/>
      <c r="E222" s="46"/>
      <c r="F222" s="28"/>
      <c r="G222" s="27"/>
      <c r="H222" s="23"/>
      <c r="J222" s="25"/>
    </row>
    <row r="223" spans="1:10" s="24" customFormat="1" ht="22.7" customHeight="1" x14ac:dyDescent="0.2">
      <c r="A223" s="54"/>
      <c r="B223" s="13"/>
      <c r="C223" s="27"/>
      <c r="D223" s="28"/>
      <c r="E223" s="46"/>
      <c r="F223" s="28"/>
      <c r="G223" s="27"/>
      <c r="H223" s="23"/>
      <c r="J223" s="25"/>
    </row>
    <row r="224" spans="1:10" s="24" customFormat="1" ht="22.7" customHeight="1" x14ac:dyDescent="0.2">
      <c r="A224" s="54"/>
      <c r="B224" s="13"/>
      <c r="C224" s="27"/>
      <c r="D224" s="28"/>
      <c r="E224" s="46"/>
      <c r="F224" s="28"/>
      <c r="G224" s="27"/>
      <c r="H224" s="23"/>
      <c r="J224" s="25"/>
    </row>
    <row r="225" spans="1:10" s="24" customFormat="1" ht="22.7" customHeight="1" x14ac:dyDescent="0.2">
      <c r="A225" s="54"/>
      <c r="B225" s="13"/>
      <c r="C225" s="27"/>
      <c r="D225" s="28"/>
      <c r="E225" s="46"/>
      <c r="F225" s="28"/>
      <c r="G225" s="27"/>
      <c r="H225" s="23"/>
      <c r="J225" s="25"/>
    </row>
    <row r="226" spans="1:10" s="24" customFormat="1" ht="22.7" customHeight="1" x14ac:dyDescent="0.2">
      <c r="A226" s="54"/>
      <c r="B226" s="13"/>
      <c r="C226" s="27"/>
      <c r="D226" s="28"/>
      <c r="E226" s="46"/>
      <c r="F226" s="28"/>
      <c r="G226" s="27"/>
      <c r="H226" s="23"/>
      <c r="J226" s="25"/>
    </row>
    <row r="227" spans="1:10" s="24" customFormat="1" ht="22.7" customHeight="1" x14ac:dyDescent="0.2">
      <c r="A227" s="54"/>
      <c r="B227" s="13"/>
      <c r="C227" s="27"/>
      <c r="D227" s="28"/>
      <c r="E227" s="46"/>
      <c r="F227" s="28"/>
      <c r="G227" s="27"/>
      <c r="H227" s="23"/>
      <c r="J227" s="25"/>
    </row>
    <row r="228" spans="1:10" s="24" customFormat="1" ht="22.7" customHeight="1" x14ac:dyDescent="0.2">
      <c r="A228" s="54"/>
      <c r="B228" s="13"/>
      <c r="C228" s="27"/>
      <c r="D228" s="28"/>
      <c r="E228" s="46"/>
      <c r="F228" s="28"/>
      <c r="G228" s="27"/>
      <c r="H228" s="23"/>
      <c r="J228" s="25"/>
    </row>
    <row r="229" spans="1:10" s="24" customFormat="1" ht="22.7" customHeight="1" x14ac:dyDescent="0.2">
      <c r="A229" s="54"/>
      <c r="B229" s="13"/>
      <c r="C229" s="27"/>
      <c r="D229" s="28"/>
      <c r="E229" s="46"/>
      <c r="F229" s="28"/>
      <c r="G229" s="27"/>
      <c r="H229" s="23"/>
      <c r="J229" s="25"/>
    </row>
    <row r="230" spans="1:10" s="24" customFormat="1" ht="22.7" customHeight="1" x14ac:dyDescent="0.2">
      <c r="A230" s="54"/>
      <c r="B230" s="13"/>
      <c r="C230" s="27"/>
      <c r="D230" s="28"/>
      <c r="E230" s="46"/>
      <c r="F230" s="28"/>
      <c r="G230" s="27"/>
      <c r="H230" s="23"/>
      <c r="J230" s="25"/>
    </row>
    <row r="231" spans="1:10" s="24" customFormat="1" ht="22.7" customHeight="1" x14ac:dyDescent="0.2">
      <c r="A231" s="54"/>
      <c r="B231" s="13"/>
      <c r="C231" s="27"/>
      <c r="D231" s="28"/>
      <c r="E231" s="46"/>
      <c r="F231" s="28"/>
      <c r="G231" s="27"/>
      <c r="H231" s="23"/>
      <c r="J231" s="25"/>
    </row>
    <row r="232" spans="1:10" s="24" customFormat="1" ht="22.7" customHeight="1" x14ac:dyDescent="0.2">
      <c r="A232" s="54"/>
      <c r="B232" s="13"/>
      <c r="C232" s="27"/>
      <c r="D232" s="28"/>
      <c r="E232" s="46"/>
      <c r="F232" s="28"/>
      <c r="G232" s="27"/>
      <c r="H232" s="23"/>
      <c r="J232" s="25"/>
    </row>
    <row r="233" spans="1:10" s="24" customFormat="1" ht="22.7" customHeight="1" x14ac:dyDescent="0.2">
      <c r="A233" s="223" t="s">
        <v>87</v>
      </c>
      <c r="B233" s="223"/>
      <c r="C233" s="223"/>
      <c r="D233" s="223"/>
      <c r="E233" s="223"/>
      <c r="F233" s="223"/>
      <c r="G233" s="223"/>
      <c r="H233" s="23"/>
      <c r="J233" s="25"/>
    </row>
    <row r="234" spans="1:10" s="24" customFormat="1" ht="22.7" customHeight="1" x14ac:dyDescent="0.2">
      <c r="A234" s="224" t="s">
        <v>491</v>
      </c>
      <c r="B234" s="224"/>
      <c r="C234" s="224"/>
      <c r="D234" s="224"/>
      <c r="E234" s="224"/>
      <c r="F234" s="224"/>
      <c r="G234" s="224"/>
      <c r="H234" s="23"/>
      <c r="J234" s="25"/>
    </row>
    <row r="235" spans="1:10" s="24" customFormat="1" ht="22.7" customHeight="1" x14ac:dyDescent="0.2">
      <c r="A235" s="226" t="s">
        <v>514</v>
      </c>
      <c r="B235" s="226"/>
      <c r="C235" s="226"/>
      <c r="D235" s="226"/>
      <c r="E235" s="226"/>
      <c r="F235" s="226"/>
      <c r="G235" s="226"/>
      <c r="H235" s="23"/>
      <c r="J235" s="25"/>
    </row>
    <row r="236" spans="1:10" s="24" customFormat="1" ht="22.7" customHeight="1" x14ac:dyDescent="0.2">
      <c r="A236" s="226" t="s">
        <v>515</v>
      </c>
      <c r="B236" s="226"/>
      <c r="C236" s="226"/>
      <c r="D236" s="226"/>
      <c r="E236" s="226"/>
      <c r="F236" s="226"/>
      <c r="G236" s="226"/>
      <c r="H236" s="23"/>
      <c r="J236" s="25"/>
    </row>
    <row r="237" spans="1:10" s="24" customFormat="1" ht="22.7" customHeight="1" x14ac:dyDescent="0.2">
      <c r="A237" s="26"/>
      <c r="B237" s="13"/>
      <c r="C237" s="27"/>
      <c r="D237" s="28"/>
      <c r="E237" s="28"/>
      <c r="F237" s="28"/>
      <c r="G237" s="27"/>
      <c r="H237" s="23"/>
      <c r="J237" s="25"/>
    </row>
    <row r="238" spans="1:10" s="24" customFormat="1" ht="22.7" customHeight="1" x14ac:dyDescent="0.2">
      <c r="A238" s="226" t="s">
        <v>492</v>
      </c>
      <c r="B238" s="226"/>
      <c r="C238" s="226"/>
      <c r="D238" s="226"/>
      <c r="E238" s="226"/>
      <c r="F238" s="226"/>
      <c r="G238" s="226"/>
      <c r="H238" s="23"/>
      <c r="J238" s="25"/>
    </row>
    <row r="239" spans="1:10" s="24" customFormat="1" ht="22.7" customHeight="1" x14ac:dyDescent="0.2">
      <c r="A239" s="9"/>
      <c r="B239" s="9"/>
      <c r="C239" s="9"/>
      <c r="D239" s="9"/>
      <c r="E239" s="9"/>
      <c r="F239" s="9"/>
      <c r="G239" s="9"/>
      <c r="H239" s="23"/>
      <c r="J239" s="25"/>
    </row>
    <row r="240" spans="1:10" s="24" customFormat="1" ht="22.7" customHeight="1" x14ac:dyDescent="0.2">
      <c r="A240" s="225" t="s">
        <v>74</v>
      </c>
      <c r="B240" s="225" t="s">
        <v>75</v>
      </c>
      <c r="C240" s="225"/>
      <c r="D240" s="225"/>
      <c r="E240" s="225"/>
      <c r="F240" s="225"/>
      <c r="G240" s="225"/>
      <c r="H240" s="23"/>
      <c r="J240" s="25"/>
    </row>
    <row r="241" spans="1:10" s="24" customFormat="1" ht="22.7" customHeight="1" x14ac:dyDescent="0.2">
      <c r="A241" s="225"/>
      <c r="B241" s="18" t="s">
        <v>68</v>
      </c>
      <c r="C241" s="19" t="s">
        <v>69</v>
      </c>
      <c r="D241" s="19" t="s">
        <v>70</v>
      </c>
      <c r="E241" s="19" t="s">
        <v>71</v>
      </c>
      <c r="F241" s="19" t="s">
        <v>72</v>
      </c>
      <c r="G241" s="19" t="s">
        <v>457</v>
      </c>
      <c r="H241" s="23"/>
      <c r="J241" s="25"/>
    </row>
    <row r="242" spans="1:10" s="24" customFormat="1" ht="22.7" customHeight="1" x14ac:dyDescent="0.2">
      <c r="A242" s="6" t="s">
        <v>188</v>
      </c>
      <c r="B242" s="36" t="s">
        <v>77</v>
      </c>
      <c r="C242" s="37">
        <v>90</v>
      </c>
      <c r="D242" s="37">
        <v>90</v>
      </c>
      <c r="E242" s="37">
        <v>90</v>
      </c>
      <c r="F242" s="47">
        <v>90</v>
      </c>
      <c r="G242" s="47">
        <v>90</v>
      </c>
      <c r="H242" s="23"/>
      <c r="J242" s="25"/>
    </row>
    <row r="243" spans="1:10" s="24" customFormat="1" ht="22.7" customHeight="1" x14ac:dyDescent="0.2">
      <c r="A243" s="7" t="s">
        <v>189</v>
      </c>
      <c r="B243" s="38"/>
      <c r="C243" s="39"/>
      <c r="D243" s="39"/>
      <c r="E243" s="39"/>
      <c r="F243" s="43"/>
      <c r="G243" s="43"/>
      <c r="H243" s="23"/>
      <c r="J243" s="25"/>
    </row>
    <row r="244" spans="1:10" s="24" customFormat="1" ht="22.7" customHeight="1" x14ac:dyDescent="0.2">
      <c r="A244" s="5" t="s">
        <v>88</v>
      </c>
      <c r="B244" s="34" t="s">
        <v>89</v>
      </c>
      <c r="C244" s="35">
        <v>5300</v>
      </c>
      <c r="D244" s="35">
        <v>5300</v>
      </c>
      <c r="E244" s="35">
        <v>5300</v>
      </c>
      <c r="F244" s="55">
        <v>5300</v>
      </c>
      <c r="G244" s="55">
        <v>5300</v>
      </c>
      <c r="H244" s="23"/>
      <c r="J244" s="25"/>
    </row>
    <row r="245" spans="1:10" s="24" customFormat="1" ht="22.7" customHeight="1" x14ac:dyDescent="0.2">
      <c r="A245" s="6" t="s">
        <v>190</v>
      </c>
      <c r="B245" s="36" t="s">
        <v>76</v>
      </c>
      <c r="C245" s="37">
        <v>1</v>
      </c>
      <c r="D245" s="37">
        <v>1</v>
      </c>
      <c r="E245" s="37">
        <v>1</v>
      </c>
      <c r="F245" s="47">
        <v>1</v>
      </c>
      <c r="G245" s="47">
        <v>1</v>
      </c>
      <c r="H245" s="23"/>
      <c r="J245" s="25"/>
    </row>
    <row r="246" spans="1:10" s="24" customFormat="1" ht="22.7" customHeight="1" x14ac:dyDescent="0.2">
      <c r="A246" s="7" t="s">
        <v>191</v>
      </c>
      <c r="B246" s="38"/>
      <c r="C246" s="39"/>
      <c r="D246" s="39"/>
      <c r="E246" s="39"/>
      <c r="F246" s="43"/>
      <c r="G246" s="43"/>
      <c r="H246" s="23"/>
      <c r="J246" s="25"/>
    </row>
    <row r="247" spans="1:10" s="24" customFormat="1" ht="22.7" customHeight="1" x14ac:dyDescent="0.2">
      <c r="A247" s="20" t="s">
        <v>73</v>
      </c>
      <c r="B247" s="21" t="s">
        <v>0</v>
      </c>
      <c r="C247" s="44">
        <f t="shared" ref="C247:F247" si="15">SUM(C248:C249)</f>
        <v>4011400</v>
      </c>
      <c r="D247" s="44">
        <f t="shared" si="15"/>
        <v>4183300</v>
      </c>
      <c r="E247" s="44">
        <f t="shared" si="15"/>
        <v>0</v>
      </c>
      <c r="F247" s="44">
        <f t="shared" si="15"/>
        <v>0</v>
      </c>
      <c r="G247" s="44">
        <f t="shared" ref="G247" si="16">SUM(G248:G249)</f>
        <v>0</v>
      </c>
      <c r="H247" s="23"/>
      <c r="J247" s="25"/>
    </row>
    <row r="248" spans="1:10" s="24" customFormat="1" ht="22.7" customHeight="1" x14ac:dyDescent="0.2">
      <c r="A248" s="20" t="s">
        <v>45</v>
      </c>
      <c r="B248" s="21" t="s">
        <v>0</v>
      </c>
      <c r="C248" s="22">
        <v>4011400</v>
      </c>
      <c r="D248" s="45">
        <v>4183300</v>
      </c>
      <c r="E248" s="22">
        <v>0</v>
      </c>
      <c r="F248" s="44">
        <v>0</v>
      </c>
      <c r="G248" s="44">
        <v>0</v>
      </c>
      <c r="H248" s="23"/>
      <c r="J248" s="25"/>
    </row>
    <row r="249" spans="1:10" s="24" customFormat="1" ht="22.7" customHeight="1" x14ac:dyDescent="0.2">
      <c r="A249" s="20" t="s">
        <v>46</v>
      </c>
      <c r="B249" s="21" t="s">
        <v>0</v>
      </c>
      <c r="C249" s="44"/>
      <c r="D249" s="22"/>
      <c r="E249" s="45"/>
      <c r="F249" s="22"/>
      <c r="G249" s="44"/>
      <c r="H249" s="23"/>
      <c r="J249" s="25"/>
    </row>
    <row r="250" spans="1:10" s="24" customFormat="1" ht="22.7" customHeight="1" x14ac:dyDescent="0.2">
      <c r="A250" s="56"/>
      <c r="B250" s="57"/>
      <c r="C250" s="58"/>
      <c r="D250" s="59"/>
      <c r="E250" s="60"/>
      <c r="F250" s="59"/>
      <c r="G250" s="58"/>
      <c r="H250" s="23"/>
      <c r="J250" s="25"/>
    </row>
    <row r="251" spans="1:10" s="24" customFormat="1" ht="22.7" customHeight="1" x14ac:dyDescent="0.2">
      <c r="A251" s="54"/>
      <c r="B251" s="13"/>
      <c r="C251" s="27"/>
      <c r="D251" s="28"/>
      <c r="E251" s="46"/>
      <c r="F251" s="28"/>
      <c r="G251" s="27"/>
      <c r="H251" s="23"/>
      <c r="J251" s="25"/>
    </row>
    <row r="252" spans="1:10" s="24" customFormat="1" ht="22.7" customHeight="1" x14ac:dyDescent="0.2">
      <c r="A252" s="54"/>
      <c r="B252" s="13"/>
      <c r="C252" s="27"/>
      <c r="D252" s="28"/>
      <c r="E252" s="46"/>
      <c r="F252" s="28"/>
      <c r="G252" s="27"/>
      <c r="H252" s="23"/>
      <c r="J252" s="25"/>
    </row>
    <row r="253" spans="1:10" s="24" customFormat="1" ht="22.7" customHeight="1" x14ac:dyDescent="0.2">
      <c r="A253" s="54"/>
      <c r="B253" s="13"/>
      <c r="C253" s="27"/>
      <c r="D253" s="28"/>
      <c r="E253" s="46"/>
      <c r="F253" s="28"/>
      <c r="G253" s="27"/>
      <c r="H253" s="23"/>
      <c r="J253" s="25"/>
    </row>
    <row r="254" spans="1:10" s="24" customFormat="1" ht="22.7" customHeight="1" x14ac:dyDescent="0.2">
      <c r="A254" s="54"/>
      <c r="B254" s="13"/>
      <c r="C254" s="27"/>
      <c r="D254" s="28"/>
      <c r="E254" s="46"/>
      <c r="F254" s="28"/>
      <c r="G254" s="27"/>
      <c r="H254" s="23"/>
      <c r="J254" s="25"/>
    </row>
    <row r="255" spans="1:10" s="24" customFormat="1" ht="22.7" customHeight="1" x14ac:dyDescent="0.2">
      <c r="A255" s="54"/>
      <c r="B255" s="13"/>
      <c r="C255" s="27"/>
      <c r="D255" s="28"/>
      <c r="E255" s="46"/>
      <c r="F255" s="28"/>
      <c r="G255" s="27"/>
      <c r="H255" s="23"/>
      <c r="J255" s="25"/>
    </row>
    <row r="256" spans="1:10" s="24" customFormat="1" ht="22.7" customHeight="1" x14ac:dyDescent="0.2">
      <c r="A256" s="54"/>
      <c r="B256" s="13"/>
      <c r="C256" s="27"/>
      <c r="D256" s="28"/>
      <c r="E256" s="46"/>
      <c r="F256" s="28"/>
      <c r="G256" s="27"/>
      <c r="H256" s="23"/>
      <c r="J256" s="25"/>
    </row>
    <row r="257" spans="1:10" s="24" customFormat="1" ht="22.7" customHeight="1" x14ac:dyDescent="0.2">
      <c r="A257" s="54"/>
      <c r="B257" s="13"/>
      <c r="C257" s="27"/>
      <c r="D257" s="28"/>
      <c r="E257" s="46"/>
      <c r="F257" s="28"/>
      <c r="G257" s="27"/>
      <c r="H257" s="23"/>
      <c r="J257" s="25"/>
    </row>
    <row r="258" spans="1:10" s="24" customFormat="1" ht="22.7" customHeight="1" x14ac:dyDescent="0.2">
      <c r="A258" s="54"/>
      <c r="B258" s="13"/>
      <c r="C258" s="27"/>
      <c r="D258" s="28"/>
      <c r="E258" s="46"/>
      <c r="F258" s="28"/>
      <c r="G258" s="27"/>
      <c r="H258" s="23"/>
      <c r="J258" s="25"/>
    </row>
    <row r="259" spans="1:10" s="24" customFormat="1" ht="22.7" customHeight="1" x14ac:dyDescent="0.2">
      <c r="A259" s="54"/>
      <c r="B259" s="13"/>
      <c r="C259" s="27"/>
      <c r="D259" s="28"/>
      <c r="E259" s="46"/>
      <c r="F259" s="28"/>
      <c r="G259" s="27"/>
      <c r="H259" s="23"/>
      <c r="J259" s="25"/>
    </row>
    <row r="260" spans="1:10" s="24" customFormat="1" ht="22.7" customHeight="1" x14ac:dyDescent="0.2">
      <c r="A260" s="54"/>
      <c r="B260" s="13"/>
      <c r="C260" s="27"/>
      <c r="D260" s="28"/>
      <c r="E260" s="46"/>
      <c r="F260" s="28"/>
      <c r="G260" s="27"/>
      <c r="H260" s="23"/>
      <c r="J260" s="25"/>
    </row>
    <row r="261" spans="1:10" s="24" customFormat="1" ht="22.7" customHeight="1" x14ac:dyDescent="0.2">
      <c r="A261" s="54"/>
      <c r="B261" s="13"/>
      <c r="C261" s="27"/>
      <c r="D261" s="28"/>
      <c r="E261" s="46"/>
      <c r="F261" s="28"/>
      <c r="G261" s="27"/>
      <c r="H261" s="23"/>
      <c r="J261" s="25"/>
    </row>
    <row r="262" spans="1:10" s="24" customFormat="1" ht="22.7" customHeight="1" x14ac:dyDescent="0.2">
      <c r="A262" s="54"/>
      <c r="B262" s="13"/>
      <c r="C262" s="27"/>
      <c r="D262" s="28"/>
      <c r="E262" s="46"/>
      <c r="F262" s="28"/>
      <c r="G262" s="27"/>
      <c r="H262" s="23"/>
      <c r="J262" s="25"/>
    </row>
    <row r="263" spans="1:10" s="24" customFormat="1" ht="22.7" customHeight="1" x14ac:dyDescent="0.2">
      <c r="A263" s="54"/>
      <c r="B263" s="13"/>
      <c r="C263" s="27"/>
      <c r="D263" s="28"/>
      <c r="E263" s="46"/>
      <c r="F263" s="28"/>
      <c r="G263" s="27"/>
      <c r="H263" s="23"/>
      <c r="J263" s="25"/>
    </row>
    <row r="264" spans="1:10" s="24" customFormat="1" ht="22.7" customHeight="1" x14ac:dyDescent="0.2">
      <c r="A264" s="54"/>
      <c r="B264" s="13"/>
      <c r="C264" s="27"/>
      <c r="D264" s="28"/>
      <c r="E264" s="46"/>
      <c r="F264" s="28"/>
      <c r="G264" s="27"/>
      <c r="H264" s="23"/>
      <c r="J264" s="25"/>
    </row>
    <row r="265" spans="1:10" s="24" customFormat="1" ht="22.7" customHeight="1" x14ac:dyDescent="0.2">
      <c r="A265" s="54"/>
      <c r="B265" s="13"/>
      <c r="C265" s="27"/>
      <c r="D265" s="28"/>
      <c r="E265" s="46"/>
      <c r="F265" s="28"/>
      <c r="G265" s="27"/>
      <c r="H265" s="23"/>
      <c r="J265" s="25"/>
    </row>
    <row r="266" spans="1:10" s="16" customFormat="1" ht="22.7" customHeight="1" x14ac:dyDescent="0.2">
      <c r="A266" s="223" t="s">
        <v>90</v>
      </c>
      <c r="B266" s="223"/>
      <c r="C266" s="223"/>
      <c r="D266" s="223"/>
      <c r="E266" s="223"/>
      <c r="F266" s="223"/>
      <c r="G266" s="223"/>
      <c r="H266" s="15"/>
      <c r="J266" s="17"/>
    </row>
    <row r="267" spans="1:10" s="24" customFormat="1" ht="22.7" customHeight="1" x14ac:dyDescent="0.2">
      <c r="A267" s="224" t="s">
        <v>516</v>
      </c>
      <c r="B267" s="224"/>
      <c r="C267" s="224"/>
      <c r="D267" s="224"/>
      <c r="E267" s="224"/>
      <c r="F267" s="224"/>
      <c r="G267" s="224"/>
      <c r="H267" s="23"/>
      <c r="J267" s="25"/>
    </row>
    <row r="268" spans="1:10" s="24" customFormat="1" ht="22.7" customHeight="1" x14ac:dyDescent="0.2">
      <c r="A268" s="226" t="s">
        <v>517</v>
      </c>
      <c r="B268" s="226"/>
      <c r="C268" s="226"/>
      <c r="D268" s="226"/>
      <c r="E268" s="226"/>
      <c r="F268" s="226"/>
      <c r="G268" s="226"/>
      <c r="H268" s="23"/>
      <c r="J268" s="25"/>
    </row>
    <row r="269" spans="1:10" s="24" customFormat="1" ht="22.7" customHeight="1" x14ac:dyDescent="0.2">
      <c r="A269" s="226" t="s">
        <v>518</v>
      </c>
      <c r="B269" s="226"/>
      <c r="C269" s="226"/>
      <c r="D269" s="226"/>
      <c r="E269" s="226"/>
      <c r="F269" s="226"/>
      <c r="G269" s="226"/>
      <c r="H269" s="23"/>
      <c r="J269" s="25"/>
    </row>
    <row r="270" spans="1:10" s="16" customFormat="1" ht="22.7" customHeight="1" x14ac:dyDescent="0.2">
      <c r="A270" s="26"/>
      <c r="B270" s="13"/>
      <c r="C270" s="27"/>
      <c r="D270" s="28"/>
      <c r="E270" s="28"/>
      <c r="F270" s="28"/>
      <c r="G270" s="27"/>
      <c r="H270" s="15"/>
      <c r="J270" s="17"/>
    </row>
    <row r="271" spans="1:10" s="16" customFormat="1" ht="22.7" customHeight="1" x14ac:dyDescent="0.2">
      <c r="A271" s="226" t="s">
        <v>493</v>
      </c>
      <c r="B271" s="226"/>
      <c r="C271" s="226"/>
      <c r="D271" s="226"/>
      <c r="E271" s="226"/>
      <c r="F271" s="226"/>
      <c r="G271" s="226"/>
      <c r="H271" s="15"/>
      <c r="J271" s="17"/>
    </row>
    <row r="272" spans="1:10" ht="22.7" customHeight="1" x14ac:dyDescent="0.2">
      <c r="A272" s="30"/>
      <c r="B272" s="31"/>
      <c r="C272" s="32"/>
      <c r="D272" s="33"/>
      <c r="E272" s="33"/>
      <c r="F272" s="28"/>
      <c r="G272" s="32"/>
      <c r="H272" s="10"/>
      <c r="I272" s="11"/>
    </row>
    <row r="273" spans="1:10" s="24" customFormat="1" ht="22.7" customHeight="1" x14ac:dyDescent="0.2">
      <c r="A273" s="225" t="s">
        <v>74</v>
      </c>
      <c r="B273" s="225" t="s">
        <v>75</v>
      </c>
      <c r="C273" s="225"/>
      <c r="D273" s="225"/>
      <c r="E273" s="225"/>
      <c r="F273" s="225"/>
      <c r="G273" s="225"/>
      <c r="H273" s="23"/>
      <c r="J273" s="25"/>
    </row>
    <row r="274" spans="1:10" ht="22.7" customHeight="1" x14ac:dyDescent="0.2">
      <c r="A274" s="225"/>
      <c r="B274" s="18" t="s">
        <v>68</v>
      </c>
      <c r="C274" s="19" t="s">
        <v>69</v>
      </c>
      <c r="D274" s="19" t="s">
        <v>70</v>
      </c>
      <c r="E274" s="19" t="s">
        <v>71</v>
      </c>
      <c r="F274" s="19" t="s">
        <v>72</v>
      </c>
      <c r="G274" s="19" t="s">
        <v>457</v>
      </c>
      <c r="H274" s="10"/>
      <c r="I274" s="11"/>
    </row>
    <row r="275" spans="1:10" s="24" customFormat="1" ht="22.7" customHeight="1" x14ac:dyDescent="0.2">
      <c r="A275" s="5" t="s">
        <v>91</v>
      </c>
      <c r="B275" s="34" t="s">
        <v>84</v>
      </c>
      <c r="C275" s="35">
        <v>300000</v>
      </c>
      <c r="D275" s="35">
        <v>300000</v>
      </c>
      <c r="E275" s="35">
        <v>300000</v>
      </c>
      <c r="F275" s="55">
        <v>300000</v>
      </c>
      <c r="G275" s="55">
        <v>300000</v>
      </c>
      <c r="H275" s="23"/>
      <c r="J275" s="25"/>
    </row>
    <row r="276" spans="1:10" ht="22.7" customHeight="1" x14ac:dyDescent="0.2">
      <c r="A276" s="5" t="s">
        <v>92</v>
      </c>
      <c r="B276" s="34" t="s">
        <v>93</v>
      </c>
      <c r="C276" s="35">
        <v>5250</v>
      </c>
      <c r="D276" s="35">
        <v>5250</v>
      </c>
      <c r="E276" s="35">
        <v>5250</v>
      </c>
      <c r="F276" s="35">
        <v>5250</v>
      </c>
      <c r="G276" s="35">
        <v>5250</v>
      </c>
      <c r="H276" s="10"/>
      <c r="I276" s="11"/>
    </row>
    <row r="277" spans="1:10" s="24" customFormat="1" ht="22.7" customHeight="1" x14ac:dyDescent="0.2">
      <c r="A277" s="20" t="s">
        <v>73</v>
      </c>
      <c r="B277" s="21" t="s">
        <v>0</v>
      </c>
      <c r="C277" s="44">
        <f t="shared" ref="C277:F277" si="17">SUM(C278:C279)</f>
        <v>3587800</v>
      </c>
      <c r="D277" s="44">
        <f t="shared" si="17"/>
        <v>3240960</v>
      </c>
      <c r="E277" s="44">
        <f t="shared" si="17"/>
        <v>0</v>
      </c>
      <c r="F277" s="44">
        <f t="shared" si="17"/>
        <v>0</v>
      </c>
      <c r="G277" s="44">
        <f t="shared" ref="G277" si="18">SUM(G278:G279)</f>
        <v>0</v>
      </c>
      <c r="H277" s="23"/>
      <c r="J277" s="25"/>
    </row>
    <row r="278" spans="1:10" s="24" customFormat="1" ht="22.7" customHeight="1" x14ac:dyDescent="0.2">
      <c r="A278" s="20" t="s">
        <v>45</v>
      </c>
      <c r="B278" s="21" t="s">
        <v>0</v>
      </c>
      <c r="C278" s="22">
        <v>3587800</v>
      </c>
      <c r="D278" s="45">
        <v>3240960</v>
      </c>
      <c r="E278" s="22">
        <v>0</v>
      </c>
      <c r="F278" s="44">
        <v>0</v>
      </c>
      <c r="G278" s="44">
        <v>0</v>
      </c>
      <c r="H278" s="23"/>
      <c r="J278" s="25"/>
    </row>
    <row r="279" spans="1:10" s="24" customFormat="1" ht="22.7" customHeight="1" x14ac:dyDescent="0.2">
      <c r="A279" s="20" t="s">
        <v>46</v>
      </c>
      <c r="B279" s="21" t="s">
        <v>0</v>
      </c>
      <c r="C279" s="44"/>
      <c r="D279" s="22"/>
      <c r="E279" s="45"/>
      <c r="F279" s="22"/>
      <c r="G279" s="44"/>
      <c r="H279" s="23"/>
      <c r="J279" s="25"/>
    </row>
    <row r="280" spans="1:10" s="12" customFormat="1" ht="22.7" customHeight="1" x14ac:dyDescent="0.55000000000000004">
      <c r="A280" s="48"/>
      <c r="B280" s="49"/>
      <c r="C280" s="50"/>
      <c r="D280" s="50"/>
      <c r="E280" s="50"/>
      <c r="F280" s="51"/>
      <c r="G280" s="52"/>
      <c r="H280" s="53"/>
      <c r="I280" s="53"/>
    </row>
    <row r="281" spans="1:10" s="12" customFormat="1" ht="22.7" customHeight="1" x14ac:dyDescent="0.55000000000000004">
      <c r="A281" s="48"/>
      <c r="B281" s="49"/>
      <c r="C281" s="50"/>
      <c r="D281" s="50"/>
      <c r="E281" s="50"/>
      <c r="F281" s="51"/>
      <c r="G281" s="52"/>
      <c r="H281" s="53"/>
      <c r="I281" s="53"/>
    </row>
    <row r="282" spans="1:10" s="12" customFormat="1" ht="22.7" customHeight="1" x14ac:dyDescent="0.55000000000000004">
      <c r="A282" s="48"/>
      <c r="B282" s="49"/>
      <c r="C282" s="50"/>
      <c r="D282" s="50"/>
      <c r="E282" s="50"/>
      <c r="F282" s="51"/>
      <c r="G282" s="52"/>
      <c r="H282" s="53"/>
      <c r="I282" s="53"/>
    </row>
    <row r="283" spans="1:10" s="12" customFormat="1" ht="22.7" customHeight="1" x14ac:dyDescent="0.55000000000000004">
      <c r="A283" s="48"/>
      <c r="B283" s="49"/>
      <c r="C283" s="50"/>
      <c r="D283" s="50"/>
      <c r="E283" s="50"/>
      <c r="F283" s="51"/>
      <c r="G283" s="52"/>
      <c r="H283" s="53"/>
      <c r="I283" s="53"/>
    </row>
    <row r="284" spans="1:10" s="12" customFormat="1" ht="22.7" customHeight="1" x14ac:dyDescent="0.55000000000000004">
      <c r="A284" s="48"/>
      <c r="B284" s="49"/>
      <c r="C284" s="50"/>
      <c r="D284" s="50"/>
      <c r="E284" s="50"/>
      <c r="F284" s="51"/>
      <c r="G284" s="52"/>
      <c r="H284" s="53"/>
      <c r="I284" s="53"/>
    </row>
    <row r="285" spans="1:10" s="12" customFormat="1" ht="22.7" customHeight="1" x14ac:dyDescent="0.55000000000000004">
      <c r="A285" s="48"/>
      <c r="B285" s="49"/>
      <c r="C285" s="50"/>
      <c r="D285" s="50"/>
      <c r="E285" s="50"/>
      <c r="F285" s="51"/>
      <c r="G285" s="52"/>
      <c r="H285" s="53"/>
      <c r="I285" s="53"/>
    </row>
    <row r="286" spans="1:10" s="12" customFormat="1" ht="22.7" customHeight="1" x14ac:dyDescent="0.55000000000000004">
      <c r="A286" s="48"/>
      <c r="B286" s="49"/>
      <c r="C286" s="50"/>
      <c r="D286" s="50"/>
      <c r="E286" s="50"/>
      <c r="F286" s="51"/>
      <c r="G286" s="52"/>
      <c r="H286" s="53"/>
      <c r="I286" s="53"/>
    </row>
    <row r="287" spans="1:10" s="12" customFormat="1" ht="22.7" customHeight="1" x14ac:dyDescent="0.55000000000000004">
      <c r="A287" s="48"/>
      <c r="B287" s="49"/>
      <c r="C287" s="50"/>
      <c r="D287" s="50"/>
      <c r="E287" s="50"/>
      <c r="F287" s="51"/>
      <c r="G287" s="52"/>
      <c r="H287" s="53"/>
      <c r="I287" s="53"/>
    </row>
    <row r="288" spans="1:10" s="12" customFormat="1" ht="22.7" customHeight="1" x14ac:dyDescent="0.55000000000000004">
      <c r="A288" s="48"/>
      <c r="B288" s="49"/>
      <c r="C288" s="50"/>
      <c r="D288" s="50"/>
      <c r="E288" s="50"/>
      <c r="F288" s="51"/>
      <c r="G288" s="52"/>
      <c r="H288" s="53"/>
      <c r="I288" s="53"/>
    </row>
    <row r="289" spans="1:10" s="12" customFormat="1" ht="22.7" customHeight="1" x14ac:dyDescent="0.55000000000000004">
      <c r="A289" s="48"/>
      <c r="B289" s="49"/>
      <c r="C289" s="50"/>
      <c r="D289" s="50"/>
      <c r="E289" s="50"/>
      <c r="F289" s="51"/>
      <c r="G289" s="52"/>
      <c r="H289" s="53"/>
      <c r="I289" s="53"/>
    </row>
    <row r="290" spans="1:10" s="12" customFormat="1" ht="22.7" customHeight="1" x14ac:dyDescent="0.55000000000000004">
      <c r="A290" s="48"/>
      <c r="B290" s="49"/>
      <c r="C290" s="50"/>
      <c r="D290" s="50"/>
      <c r="E290" s="50"/>
      <c r="F290" s="51"/>
      <c r="G290" s="52"/>
      <c r="H290" s="53"/>
      <c r="I290" s="53"/>
    </row>
    <row r="291" spans="1:10" s="12" customFormat="1" ht="22.7" customHeight="1" x14ac:dyDescent="0.55000000000000004">
      <c r="A291" s="48"/>
      <c r="B291" s="49"/>
      <c r="C291" s="50"/>
      <c r="D291" s="50"/>
      <c r="E291" s="50"/>
      <c r="F291" s="51"/>
      <c r="G291" s="52"/>
      <c r="H291" s="53"/>
      <c r="I291" s="53"/>
    </row>
    <row r="292" spans="1:10" s="12" customFormat="1" ht="22.7" customHeight="1" x14ac:dyDescent="0.55000000000000004">
      <c r="A292" s="48"/>
      <c r="B292" s="49"/>
      <c r="C292" s="50"/>
      <c r="D292" s="50"/>
      <c r="E292" s="50"/>
      <c r="F292" s="51"/>
      <c r="G292" s="52"/>
      <c r="H292" s="53"/>
      <c r="I292" s="53"/>
    </row>
    <row r="293" spans="1:10" s="12" customFormat="1" ht="22.7" customHeight="1" x14ac:dyDescent="0.55000000000000004">
      <c r="A293" s="48"/>
      <c r="B293" s="49"/>
      <c r="C293" s="50"/>
      <c r="D293" s="50"/>
      <c r="E293" s="50"/>
      <c r="F293" s="51"/>
      <c r="G293" s="52"/>
      <c r="H293" s="53"/>
      <c r="I293" s="53"/>
    </row>
    <row r="294" spans="1:10" s="12" customFormat="1" ht="22.7" customHeight="1" x14ac:dyDescent="0.55000000000000004">
      <c r="A294" s="48"/>
      <c r="B294" s="49"/>
      <c r="C294" s="50"/>
      <c r="D294" s="50"/>
      <c r="E294" s="50"/>
      <c r="F294" s="51"/>
      <c r="G294" s="52"/>
      <c r="H294" s="53"/>
      <c r="I294" s="53"/>
    </row>
    <row r="295" spans="1:10" s="12" customFormat="1" ht="22.7" customHeight="1" x14ac:dyDescent="0.55000000000000004">
      <c r="A295" s="48"/>
      <c r="B295" s="49"/>
      <c r="C295" s="50"/>
      <c r="D295" s="50"/>
      <c r="E295" s="50"/>
      <c r="F295" s="51"/>
      <c r="G295" s="52"/>
      <c r="H295" s="53"/>
      <c r="I295" s="53"/>
    </row>
    <row r="296" spans="1:10" s="12" customFormat="1" ht="22.7" customHeight="1" x14ac:dyDescent="0.55000000000000004">
      <c r="A296" s="48"/>
      <c r="B296" s="49"/>
      <c r="C296" s="50"/>
      <c r="D296" s="50"/>
      <c r="E296" s="50"/>
      <c r="F296" s="51"/>
      <c r="G296" s="52"/>
      <c r="H296" s="53"/>
      <c r="I296" s="53"/>
    </row>
    <row r="297" spans="1:10" s="12" customFormat="1" ht="22.7" customHeight="1" x14ac:dyDescent="0.55000000000000004">
      <c r="A297" s="48"/>
      <c r="B297" s="49"/>
      <c r="C297" s="50"/>
      <c r="D297" s="50"/>
      <c r="E297" s="50"/>
      <c r="F297" s="51"/>
      <c r="G297" s="52"/>
      <c r="H297" s="53"/>
      <c r="I297" s="53"/>
    </row>
    <row r="298" spans="1:10" s="12" customFormat="1" ht="22.7" customHeight="1" x14ac:dyDescent="0.55000000000000004">
      <c r="A298" s="48"/>
      <c r="B298" s="49"/>
      <c r="C298" s="50"/>
      <c r="D298" s="50"/>
      <c r="E298" s="50"/>
      <c r="F298" s="51"/>
      <c r="G298" s="52"/>
      <c r="H298" s="53"/>
      <c r="I298" s="53"/>
    </row>
    <row r="299" spans="1:10" s="12" customFormat="1" ht="22.7" customHeight="1" x14ac:dyDescent="0.55000000000000004">
      <c r="A299" s="223" t="s">
        <v>94</v>
      </c>
      <c r="B299" s="223"/>
      <c r="C299" s="223"/>
      <c r="D299" s="223"/>
      <c r="E299" s="223"/>
      <c r="F299" s="223"/>
      <c r="G299" s="223"/>
      <c r="H299" s="53"/>
      <c r="I299" s="53"/>
    </row>
    <row r="300" spans="1:10" ht="22.7" customHeight="1" x14ac:dyDescent="0.2">
      <c r="A300" s="224" t="s">
        <v>519</v>
      </c>
      <c r="B300" s="224"/>
      <c r="C300" s="224"/>
      <c r="D300" s="224"/>
      <c r="E300" s="224"/>
      <c r="F300" s="224"/>
      <c r="G300" s="224"/>
      <c r="H300" s="10"/>
      <c r="I300" s="11"/>
    </row>
    <row r="301" spans="1:10" s="16" customFormat="1" ht="22.7" customHeight="1" x14ac:dyDescent="0.2">
      <c r="A301" s="226" t="s">
        <v>520</v>
      </c>
      <c r="B301" s="226"/>
      <c r="C301" s="226"/>
      <c r="D301" s="226"/>
      <c r="E301" s="226"/>
      <c r="F301" s="226"/>
      <c r="G301" s="226"/>
      <c r="H301" s="15"/>
      <c r="J301" s="17"/>
    </row>
    <row r="302" spans="1:10" s="24" customFormat="1" ht="22.7" customHeight="1" x14ac:dyDescent="0.2">
      <c r="A302" s="226" t="s">
        <v>193</v>
      </c>
      <c r="B302" s="226"/>
      <c r="C302" s="226"/>
      <c r="D302" s="226"/>
      <c r="E302" s="226"/>
      <c r="F302" s="226"/>
      <c r="G302" s="226"/>
      <c r="H302" s="23"/>
      <c r="J302" s="25"/>
    </row>
    <row r="303" spans="1:10" s="24" customFormat="1" ht="22.7" customHeight="1" x14ac:dyDescent="0.2">
      <c r="A303" s="26"/>
      <c r="B303" s="13"/>
      <c r="C303" s="27"/>
      <c r="D303" s="28"/>
      <c r="E303" s="28"/>
      <c r="F303" s="28"/>
      <c r="G303" s="27"/>
      <c r="H303" s="23"/>
      <c r="J303" s="25"/>
    </row>
    <row r="304" spans="1:10" s="24" customFormat="1" ht="22.7" customHeight="1" x14ac:dyDescent="0.2">
      <c r="A304" s="226" t="s">
        <v>494</v>
      </c>
      <c r="B304" s="226"/>
      <c r="C304" s="226"/>
      <c r="D304" s="226"/>
      <c r="E304" s="226"/>
      <c r="F304" s="226"/>
      <c r="G304" s="226"/>
      <c r="H304" s="23"/>
      <c r="J304" s="25"/>
    </row>
    <row r="305" spans="1:10" ht="22.7" customHeight="1" x14ac:dyDescent="0.2">
      <c r="A305" s="11"/>
      <c r="B305" s="11"/>
      <c r="C305" s="11"/>
      <c r="D305" s="11"/>
      <c r="E305" s="11"/>
      <c r="F305" s="11"/>
      <c r="G305" s="11"/>
      <c r="H305" s="10"/>
      <c r="I305" s="11"/>
    </row>
    <row r="306" spans="1:10" ht="22.7" customHeight="1" x14ac:dyDescent="0.2">
      <c r="A306" s="225" t="s">
        <v>74</v>
      </c>
      <c r="B306" s="225" t="s">
        <v>75</v>
      </c>
      <c r="C306" s="225"/>
      <c r="D306" s="225"/>
      <c r="E306" s="225"/>
      <c r="F306" s="225"/>
      <c r="G306" s="225"/>
      <c r="H306" s="10"/>
      <c r="I306" s="11"/>
    </row>
    <row r="307" spans="1:10" s="24" customFormat="1" ht="22.7" customHeight="1" x14ac:dyDescent="0.2">
      <c r="A307" s="225"/>
      <c r="B307" s="18" t="s">
        <v>68</v>
      </c>
      <c r="C307" s="19" t="s">
        <v>69</v>
      </c>
      <c r="D307" s="19" t="s">
        <v>70</v>
      </c>
      <c r="E307" s="19" t="s">
        <v>71</v>
      </c>
      <c r="F307" s="19" t="s">
        <v>72</v>
      </c>
      <c r="G307" s="19" t="s">
        <v>457</v>
      </c>
      <c r="H307" s="23"/>
      <c r="J307" s="25"/>
    </row>
    <row r="308" spans="1:10" ht="22.7" customHeight="1" x14ac:dyDescent="0.2">
      <c r="A308" s="6" t="s">
        <v>230</v>
      </c>
      <c r="B308" s="36" t="s">
        <v>77</v>
      </c>
      <c r="C308" s="37">
        <v>100</v>
      </c>
      <c r="D308" s="37">
        <v>100</v>
      </c>
      <c r="E308" s="37">
        <v>100</v>
      </c>
      <c r="F308" s="47">
        <v>100</v>
      </c>
      <c r="G308" s="47">
        <v>100</v>
      </c>
      <c r="H308" s="10"/>
      <c r="I308" s="11"/>
    </row>
    <row r="309" spans="1:10" s="24" customFormat="1" ht="22.7" customHeight="1" x14ac:dyDescent="0.2">
      <c r="A309" s="8" t="s">
        <v>522</v>
      </c>
      <c r="B309" s="40"/>
      <c r="C309" s="41"/>
      <c r="D309" s="41"/>
      <c r="E309" s="41"/>
      <c r="F309" s="42"/>
      <c r="G309" s="42"/>
      <c r="H309" s="23"/>
      <c r="J309" s="25"/>
    </row>
    <row r="310" spans="1:10" s="24" customFormat="1" ht="22.7" customHeight="1" x14ac:dyDescent="0.2">
      <c r="A310" s="7" t="s">
        <v>521</v>
      </c>
      <c r="B310" s="38"/>
      <c r="C310" s="39"/>
      <c r="D310" s="39"/>
      <c r="E310" s="39"/>
      <c r="F310" s="43"/>
      <c r="G310" s="43"/>
      <c r="H310" s="23"/>
      <c r="J310" s="25"/>
    </row>
    <row r="311" spans="1:10" s="24" customFormat="1" ht="22.7" customHeight="1" x14ac:dyDescent="0.2">
      <c r="A311" s="6" t="s">
        <v>523</v>
      </c>
      <c r="B311" s="36" t="s">
        <v>77</v>
      </c>
      <c r="C311" s="37">
        <v>100</v>
      </c>
      <c r="D311" s="37">
        <v>100</v>
      </c>
      <c r="E311" s="37">
        <v>100</v>
      </c>
      <c r="F311" s="47">
        <v>100</v>
      </c>
      <c r="G311" s="47">
        <v>100</v>
      </c>
      <c r="H311" s="23"/>
      <c r="J311" s="25"/>
    </row>
    <row r="312" spans="1:10" ht="22.7" customHeight="1" x14ac:dyDescent="0.2">
      <c r="A312" s="8" t="s">
        <v>524</v>
      </c>
      <c r="B312" s="40"/>
      <c r="C312" s="41"/>
      <c r="D312" s="41"/>
      <c r="E312" s="41"/>
      <c r="F312" s="42"/>
      <c r="G312" s="42"/>
      <c r="H312" s="10"/>
      <c r="I312" s="11"/>
    </row>
    <row r="313" spans="1:10" ht="22.7" customHeight="1" x14ac:dyDescent="0.55000000000000004">
      <c r="A313" s="6" t="s">
        <v>194</v>
      </c>
      <c r="B313" s="36" t="s">
        <v>77</v>
      </c>
      <c r="C313" s="37">
        <v>100</v>
      </c>
      <c r="D313" s="37">
        <v>100</v>
      </c>
      <c r="E313" s="37">
        <v>100</v>
      </c>
      <c r="F313" s="47">
        <v>100</v>
      </c>
      <c r="G313" s="47">
        <v>100</v>
      </c>
    </row>
    <row r="314" spans="1:10" ht="22.7" customHeight="1" x14ac:dyDescent="0.55000000000000004">
      <c r="A314" s="7" t="s">
        <v>195</v>
      </c>
      <c r="B314" s="38"/>
      <c r="C314" s="39"/>
      <c r="D314" s="39"/>
      <c r="E314" s="39"/>
      <c r="F314" s="43"/>
      <c r="G314" s="43"/>
    </row>
    <row r="315" spans="1:10" ht="22.7" customHeight="1" x14ac:dyDescent="0.55000000000000004">
      <c r="A315" s="20" t="s">
        <v>73</v>
      </c>
      <c r="B315" s="21" t="s">
        <v>0</v>
      </c>
      <c r="C315" s="44">
        <f>SUM(C316)</f>
        <v>3040600</v>
      </c>
      <c r="D315" s="44">
        <f>SUM(D316)</f>
        <v>3299510</v>
      </c>
      <c r="E315" s="44">
        <f ca="1">SUM(E313:E316)</f>
        <v>0</v>
      </c>
      <c r="F315" s="44">
        <f ca="1">SUM(F313:F316)</f>
        <v>0</v>
      </c>
      <c r="G315" s="44">
        <f ca="1">SUM(G313:G316)</f>
        <v>0</v>
      </c>
    </row>
    <row r="316" spans="1:10" ht="22.7" customHeight="1" x14ac:dyDescent="0.55000000000000004">
      <c r="A316" s="20" t="s">
        <v>45</v>
      </c>
      <c r="B316" s="21" t="s">
        <v>0</v>
      </c>
      <c r="C316" s="22">
        <v>3040600</v>
      </c>
      <c r="D316" s="45">
        <v>3299510</v>
      </c>
      <c r="E316" s="22">
        <v>0</v>
      </c>
      <c r="F316" s="44">
        <v>0</v>
      </c>
      <c r="G316" s="44">
        <v>0</v>
      </c>
    </row>
    <row r="317" spans="1:10" ht="22.7" customHeight="1" x14ac:dyDescent="0.55000000000000004">
      <c r="A317" s="20" t="s">
        <v>46</v>
      </c>
      <c r="B317" s="21" t="s">
        <v>0</v>
      </c>
      <c r="C317" s="44"/>
      <c r="D317" s="22"/>
      <c r="E317" s="45"/>
      <c r="F317" s="22"/>
      <c r="G317" s="44"/>
    </row>
    <row r="318" spans="1:10" s="24" customFormat="1" ht="22.7" customHeight="1" x14ac:dyDescent="0.2">
      <c r="H318" s="23"/>
      <c r="J318" s="25"/>
    </row>
    <row r="319" spans="1:10" s="24" customFormat="1" ht="22.7" customHeight="1" x14ac:dyDescent="0.2">
      <c r="H319" s="23"/>
      <c r="J319" s="25"/>
    </row>
    <row r="320" spans="1:10" s="24" customFormat="1" ht="22.7" customHeight="1" x14ac:dyDescent="0.2">
      <c r="H320" s="23"/>
      <c r="J320" s="25"/>
    </row>
    <row r="321" spans="1:10" s="24" customFormat="1" ht="22.7" customHeight="1" x14ac:dyDescent="0.2">
      <c r="H321" s="23"/>
      <c r="J321" s="25"/>
    </row>
    <row r="322" spans="1:10" s="24" customFormat="1" ht="22.7" customHeight="1" x14ac:dyDescent="0.2">
      <c r="H322" s="23"/>
      <c r="J322" s="25"/>
    </row>
    <row r="323" spans="1:10" s="24" customFormat="1" ht="22.7" customHeight="1" x14ac:dyDescent="0.2">
      <c r="H323" s="23"/>
      <c r="J323" s="25"/>
    </row>
    <row r="324" spans="1:10" s="24" customFormat="1" ht="22.7" customHeight="1" x14ac:dyDescent="0.2">
      <c r="H324" s="23"/>
      <c r="J324" s="25"/>
    </row>
    <row r="325" spans="1:10" s="24" customFormat="1" ht="22.7" customHeight="1" x14ac:dyDescent="0.2">
      <c r="H325" s="23"/>
      <c r="J325" s="25"/>
    </row>
    <row r="326" spans="1:10" s="24" customFormat="1" ht="22.7" customHeight="1" x14ac:dyDescent="0.2">
      <c r="H326" s="23"/>
      <c r="J326" s="25"/>
    </row>
    <row r="327" spans="1:10" s="24" customFormat="1" ht="22.7" customHeight="1" x14ac:dyDescent="0.2">
      <c r="H327" s="23"/>
      <c r="J327" s="25"/>
    </row>
    <row r="328" spans="1:10" s="24" customFormat="1" ht="22.7" customHeight="1" x14ac:dyDescent="0.2">
      <c r="H328" s="23"/>
      <c r="J328" s="25"/>
    </row>
    <row r="329" spans="1:10" s="24" customFormat="1" ht="22.7" customHeight="1" x14ac:dyDescent="0.2">
      <c r="H329" s="23"/>
      <c r="J329" s="25"/>
    </row>
    <row r="330" spans="1:10" s="24" customFormat="1" ht="22.7" customHeight="1" x14ac:dyDescent="0.2">
      <c r="H330" s="23"/>
      <c r="J330" s="25"/>
    </row>
    <row r="331" spans="1:10" s="24" customFormat="1" ht="22.7" customHeight="1" x14ac:dyDescent="0.2">
      <c r="H331" s="23"/>
      <c r="J331" s="25"/>
    </row>
    <row r="332" spans="1:10" ht="22.7" customHeight="1" x14ac:dyDescent="0.2">
      <c r="A332" s="223" t="s">
        <v>95</v>
      </c>
      <c r="B332" s="223"/>
      <c r="C332" s="223"/>
      <c r="D332" s="223"/>
      <c r="E332" s="223"/>
      <c r="F332" s="223"/>
      <c r="G332" s="223"/>
      <c r="H332" s="10"/>
      <c r="I332" s="11"/>
    </row>
    <row r="333" spans="1:10" s="24" customFormat="1" ht="22.7" customHeight="1" x14ac:dyDescent="0.2">
      <c r="A333" s="224" t="s">
        <v>525</v>
      </c>
      <c r="B333" s="224"/>
      <c r="C333" s="224"/>
      <c r="D333" s="224"/>
      <c r="E333" s="224"/>
      <c r="F333" s="224"/>
      <c r="G333" s="224"/>
      <c r="H333" s="23"/>
      <c r="J333" s="25"/>
    </row>
    <row r="334" spans="1:10" s="24" customFormat="1" ht="22.7" customHeight="1" x14ac:dyDescent="0.2">
      <c r="A334" s="226" t="s">
        <v>526</v>
      </c>
      <c r="B334" s="226"/>
      <c r="C334" s="226"/>
      <c r="D334" s="226"/>
      <c r="E334" s="226"/>
      <c r="F334" s="226"/>
      <c r="G334" s="226"/>
      <c r="H334" s="23"/>
      <c r="J334" s="25"/>
    </row>
    <row r="335" spans="1:10" s="24" customFormat="1" ht="22.7" customHeight="1" x14ac:dyDescent="0.2">
      <c r="A335" s="226" t="s">
        <v>527</v>
      </c>
      <c r="B335" s="226"/>
      <c r="C335" s="226"/>
      <c r="D335" s="226"/>
      <c r="E335" s="226"/>
      <c r="F335" s="226"/>
      <c r="G335" s="226"/>
      <c r="H335" s="23"/>
      <c r="J335" s="25"/>
    </row>
    <row r="336" spans="1:10" s="24" customFormat="1" ht="22.7" customHeight="1" x14ac:dyDescent="0.2">
      <c r="A336" s="30" t="s">
        <v>528</v>
      </c>
      <c r="B336" s="13"/>
      <c r="C336" s="27"/>
      <c r="D336" s="28"/>
      <c r="E336" s="28"/>
      <c r="F336" s="28"/>
      <c r="G336" s="27"/>
      <c r="H336" s="23"/>
      <c r="J336" s="25"/>
    </row>
    <row r="337" spans="1:10" ht="22.7" customHeight="1" x14ac:dyDescent="0.55000000000000004">
      <c r="A337" s="26"/>
      <c r="B337" s="13"/>
      <c r="C337" s="27"/>
      <c r="D337" s="28"/>
      <c r="E337" s="28"/>
      <c r="F337" s="28"/>
      <c r="G337" s="27"/>
    </row>
    <row r="338" spans="1:10" ht="22.7" customHeight="1" x14ac:dyDescent="0.55000000000000004">
      <c r="A338" s="226" t="s">
        <v>495</v>
      </c>
      <c r="B338" s="226"/>
      <c r="C338" s="226"/>
      <c r="D338" s="226"/>
      <c r="E338" s="226"/>
      <c r="F338" s="226"/>
      <c r="G338" s="226"/>
    </row>
    <row r="339" spans="1:10" ht="22.7" customHeight="1" x14ac:dyDescent="0.2">
      <c r="A339" s="11"/>
      <c r="B339" s="11"/>
      <c r="C339" s="11"/>
      <c r="D339" s="11"/>
      <c r="E339" s="11"/>
      <c r="F339" s="11"/>
      <c r="G339" s="11"/>
      <c r="H339" s="10"/>
      <c r="I339" s="11"/>
    </row>
    <row r="340" spans="1:10" s="16" customFormat="1" ht="22.7" customHeight="1" x14ac:dyDescent="0.2">
      <c r="A340" s="225" t="s">
        <v>74</v>
      </c>
      <c r="B340" s="225" t="s">
        <v>75</v>
      </c>
      <c r="C340" s="225"/>
      <c r="D340" s="225"/>
      <c r="E340" s="225"/>
      <c r="F340" s="225"/>
      <c r="G340" s="225"/>
      <c r="H340" s="15"/>
      <c r="J340" s="17"/>
    </row>
    <row r="341" spans="1:10" s="24" customFormat="1" ht="22.7" customHeight="1" x14ac:dyDescent="0.2">
      <c r="A341" s="225"/>
      <c r="B341" s="18" t="s">
        <v>68</v>
      </c>
      <c r="C341" s="19" t="s">
        <v>69</v>
      </c>
      <c r="D341" s="19" t="s">
        <v>70</v>
      </c>
      <c r="E341" s="19" t="s">
        <v>71</v>
      </c>
      <c r="F341" s="19" t="s">
        <v>72</v>
      </c>
      <c r="G341" s="19" t="s">
        <v>457</v>
      </c>
      <c r="H341" s="23"/>
      <c r="J341" s="25"/>
    </row>
    <row r="342" spans="1:10" s="24" customFormat="1" ht="22.7" customHeight="1" x14ac:dyDescent="0.2">
      <c r="A342" s="6" t="s">
        <v>198</v>
      </c>
      <c r="B342" s="36" t="s">
        <v>77</v>
      </c>
      <c r="C342" s="37">
        <v>90</v>
      </c>
      <c r="D342" s="37">
        <v>90</v>
      </c>
      <c r="E342" s="37">
        <v>90</v>
      </c>
      <c r="F342" s="37">
        <v>90</v>
      </c>
      <c r="G342" s="37">
        <v>90</v>
      </c>
      <c r="H342" s="23"/>
      <c r="J342" s="25"/>
    </row>
    <row r="343" spans="1:10" s="24" customFormat="1" ht="22.7" customHeight="1" x14ac:dyDescent="0.2">
      <c r="A343" s="8" t="s">
        <v>196</v>
      </c>
      <c r="B343" s="40"/>
      <c r="C343" s="41"/>
      <c r="D343" s="41"/>
      <c r="E343" s="41"/>
      <c r="F343" s="42"/>
      <c r="G343" s="42"/>
      <c r="H343" s="23"/>
      <c r="J343" s="25"/>
    </row>
    <row r="344" spans="1:10" ht="22.7" customHeight="1" x14ac:dyDescent="0.2">
      <c r="A344" s="8" t="s">
        <v>197</v>
      </c>
      <c r="B344" s="40"/>
      <c r="C344" s="41"/>
      <c r="D344" s="41"/>
      <c r="E344" s="41"/>
      <c r="F344" s="42"/>
      <c r="G344" s="42"/>
      <c r="H344" s="10"/>
      <c r="I344" s="11"/>
    </row>
    <row r="345" spans="1:10" ht="22.7" customHeight="1" x14ac:dyDescent="0.2">
      <c r="A345" s="7" t="s">
        <v>199</v>
      </c>
      <c r="B345" s="38"/>
      <c r="C345" s="39"/>
      <c r="D345" s="39"/>
      <c r="E345" s="39"/>
      <c r="F345" s="43"/>
      <c r="G345" s="43"/>
      <c r="H345" s="10"/>
      <c r="I345" s="11"/>
    </row>
    <row r="346" spans="1:10" s="24" customFormat="1" ht="22.7" customHeight="1" x14ac:dyDescent="0.2">
      <c r="A346" s="6" t="s">
        <v>200</v>
      </c>
      <c r="B346" s="36" t="s">
        <v>77</v>
      </c>
      <c r="C346" s="37">
        <v>90</v>
      </c>
      <c r="D346" s="37">
        <v>90</v>
      </c>
      <c r="E346" s="37">
        <v>90</v>
      </c>
      <c r="F346" s="37">
        <v>90</v>
      </c>
      <c r="G346" s="37">
        <v>90</v>
      </c>
      <c r="H346" s="23"/>
      <c r="J346" s="25"/>
    </row>
    <row r="347" spans="1:10" ht="22.7" customHeight="1" x14ac:dyDescent="0.2">
      <c r="A347" s="8" t="s">
        <v>202</v>
      </c>
      <c r="B347" s="40"/>
      <c r="C347" s="41"/>
      <c r="D347" s="41"/>
      <c r="E347" s="41"/>
      <c r="F347" s="42"/>
      <c r="G347" s="42"/>
      <c r="H347" s="10"/>
      <c r="I347" s="11"/>
    </row>
    <row r="348" spans="1:10" s="24" customFormat="1" ht="22.7" customHeight="1" x14ac:dyDescent="0.2">
      <c r="A348" s="7" t="s">
        <v>201</v>
      </c>
      <c r="B348" s="38"/>
      <c r="C348" s="39"/>
      <c r="D348" s="39"/>
      <c r="E348" s="39"/>
      <c r="F348" s="43"/>
      <c r="G348" s="43"/>
      <c r="H348" s="23"/>
      <c r="J348" s="25"/>
    </row>
    <row r="349" spans="1:10" s="24" customFormat="1" ht="22.7" customHeight="1" x14ac:dyDescent="0.2">
      <c r="A349" s="6" t="s">
        <v>203</v>
      </c>
      <c r="B349" s="36" t="s">
        <v>77</v>
      </c>
      <c r="C349" s="37">
        <v>90</v>
      </c>
      <c r="D349" s="37">
        <v>90</v>
      </c>
      <c r="E349" s="37">
        <v>90</v>
      </c>
      <c r="F349" s="37">
        <v>90</v>
      </c>
      <c r="G349" s="37">
        <v>90</v>
      </c>
      <c r="H349" s="23"/>
      <c r="J349" s="25"/>
    </row>
    <row r="350" spans="1:10" s="24" customFormat="1" ht="22.7" customHeight="1" x14ac:dyDescent="0.2">
      <c r="A350" s="7" t="s">
        <v>204</v>
      </c>
      <c r="B350" s="38"/>
      <c r="C350" s="39"/>
      <c r="D350" s="39"/>
      <c r="E350" s="39"/>
      <c r="F350" s="43"/>
      <c r="G350" s="43"/>
      <c r="H350" s="23"/>
      <c r="J350" s="25"/>
    </row>
    <row r="351" spans="1:10" s="24" customFormat="1" ht="22.7" customHeight="1" x14ac:dyDescent="0.2">
      <c r="A351" s="20" t="s">
        <v>73</v>
      </c>
      <c r="B351" s="21" t="s">
        <v>0</v>
      </c>
      <c r="C351" s="44">
        <f t="shared" ref="C351:F351" si="19">SUM(C352:C353)</f>
        <v>252700</v>
      </c>
      <c r="D351" s="44">
        <f t="shared" si="19"/>
        <v>239100</v>
      </c>
      <c r="E351" s="44">
        <f t="shared" si="19"/>
        <v>0</v>
      </c>
      <c r="F351" s="44">
        <f t="shared" si="19"/>
        <v>0</v>
      </c>
      <c r="G351" s="44">
        <f t="shared" ref="G351" si="20">SUM(G352:G353)</f>
        <v>0</v>
      </c>
      <c r="H351" s="23"/>
      <c r="J351" s="25"/>
    </row>
    <row r="352" spans="1:10" s="24" customFormat="1" ht="22.7" customHeight="1" x14ac:dyDescent="0.2">
      <c r="A352" s="20" t="s">
        <v>45</v>
      </c>
      <c r="B352" s="21" t="s">
        <v>0</v>
      </c>
      <c r="C352" s="22">
        <v>252700</v>
      </c>
      <c r="D352" s="45">
        <v>239100</v>
      </c>
      <c r="E352" s="22">
        <v>0</v>
      </c>
      <c r="F352" s="44">
        <v>0</v>
      </c>
      <c r="G352" s="44">
        <v>0</v>
      </c>
      <c r="H352" s="23"/>
      <c r="J352" s="25"/>
    </row>
    <row r="353" spans="1:10" s="24" customFormat="1" ht="22.7" customHeight="1" x14ac:dyDescent="0.2">
      <c r="A353" s="20" t="s">
        <v>46</v>
      </c>
      <c r="B353" s="21" t="s">
        <v>0</v>
      </c>
      <c r="C353" s="44"/>
      <c r="D353" s="22"/>
      <c r="E353" s="45"/>
      <c r="F353" s="22"/>
      <c r="G353" s="44"/>
      <c r="H353" s="23"/>
      <c r="J353" s="25"/>
    </row>
    <row r="354" spans="1:10" s="24" customFormat="1" ht="22.7" customHeight="1" x14ac:dyDescent="0.2">
      <c r="A354" s="54"/>
      <c r="B354" s="13"/>
      <c r="C354" s="27"/>
      <c r="D354" s="28"/>
      <c r="E354" s="46"/>
      <c r="F354" s="28"/>
      <c r="G354" s="27"/>
      <c r="H354" s="23"/>
      <c r="J354" s="25"/>
    </row>
    <row r="355" spans="1:10" s="24" customFormat="1" ht="22.7" customHeight="1" x14ac:dyDescent="0.2">
      <c r="A355" s="54"/>
      <c r="B355" s="13"/>
      <c r="C355" s="27"/>
      <c r="D355" s="28"/>
      <c r="E355" s="46"/>
      <c r="F355" s="28"/>
      <c r="G355" s="27"/>
      <c r="H355" s="23"/>
      <c r="J355" s="25"/>
    </row>
    <row r="356" spans="1:10" s="24" customFormat="1" ht="22.7" customHeight="1" x14ac:dyDescent="0.2">
      <c r="A356" s="54"/>
      <c r="B356" s="13"/>
      <c r="C356" s="27"/>
      <c r="D356" s="28"/>
      <c r="E356" s="46"/>
      <c r="F356" s="28"/>
      <c r="G356" s="27"/>
      <c r="H356" s="23"/>
      <c r="J356" s="25"/>
    </row>
    <row r="357" spans="1:10" s="24" customFormat="1" ht="22.7" customHeight="1" x14ac:dyDescent="0.2">
      <c r="A357" s="54"/>
      <c r="B357" s="13"/>
      <c r="C357" s="27"/>
      <c r="D357" s="28"/>
      <c r="E357" s="46"/>
      <c r="F357" s="28"/>
      <c r="G357" s="27"/>
      <c r="H357" s="23"/>
      <c r="J357" s="25"/>
    </row>
    <row r="358" spans="1:10" s="24" customFormat="1" ht="22.7" customHeight="1" x14ac:dyDescent="0.2">
      <c r="A358" s="54"/>
      <c r="B358" s="13"/>
      <c r="C358" s="27"/>
      <c r="D358" s="28"/>
      <c r="E358" s="46"/>
      <c r="F358" s="28"/>
      <c r="G358" s="27"/>
      <c r="H358" s="23"/>
      <c r="J358" s="25"/>
    </row>
    <row r="359" spans="1:10" s="24" customFormat="1" ht="22.7" customHeight="1" x14ac:dyDescent="0.2">
      <c r="A359" s="54"/>
      <c r="B359" s="13"/>
      <c r="C359" s="27"/>
      <c r="D359" s="28"/>
      <c r="E359" s="46"/>
      <c r="F359" s="28"/>
      <c r="G359" s="27"/>
      <c r="H359" s="23"/>
      <c r="J359" s="25"/>
    </row>
    <row r="360" spans="1:10" s="24" customFormat="1" ht="22.7" customHeight="1" x14ac:dyDescent="0.2">
      <c r="A360" s="54"/>
      <c r="B360" s="13"/>
      <c r="C360" s="27"/>
      <c r="D360" s="28"/>
      <c r="E360" s="46"/>
      <c r="F360" s="28"/>
      <c r="G360" s="27"/>
      <c r="H360" s="23"/>
      <c r="J360" s="25"/>
    </row>
    <row r="361" spans="1:10" s="24" customFormat="1" ht="22.7" customHeight="1" x14ac:dyDescent="0.2">
      <c r="A361" s="54"/>
      <c r="B361" s="13"/>
      <c r="C361" s="27"/>
      <c r="D361" s="28"/>
      <c r="E361" s="46"/>
      <c r="F361" s="28"/>
      <c r="G361" s="27"/>
      <c r="H361" s="23"/>
      <c r="J361" s="25"/>
    </row>
    <row r="362" spans="1:10" s="24" customFormat="1" ht="22.7" customHeight="1" x14ac:dyDescent="0.2">
      <c r="A362" s="54"/>
      <c r="B362" s="13"/>
      <c r="C362" s="27"/>
      <c r="D362" s="28"/>
      <c r="E362" s="46"/>
      <c r="F362" s="28"/>
      <c r="G362" s="27"/>
      <c r="H362" s="23"/>
      <c r="J362" s="25"/>
    </row>
    <row r="363" spans="1:10" s="24" customFormat="1" ht="22.7" customHeight="1" x14ac:dyDescent="0.2">
      <c r="A363" s="54"/>
      <c r="B363" s="13"/>
      <c r="C363" s="27"/>
      <c r="D363" s="28"/>
      <c r="E363" s="46"/>
      <c r="F363" s="28"/>
      <c r="G363" s="27"/>
      <c r="H363" s="23"/>
      <c r="J363" s="25"/>
    </row>
    <row r="364" spans="1:10" s="24" customFormat="1" ht="22.7" customHeight="1" x14ac:dyDescent="0.2">
      <c r="A364" s="54"/>
      <c r="B364" s="13"/>
      <c r="C364" s="27"/>
      <c r="D364" s="28"/>
      <c r="E364" s="46"/>
      <c r="F364" s="28"/>
      <c r="G364" s="27"/>
      <c r="H364" s="23"/>
      <c r="J364" s="25"/>
    </row>
    <row r="365" spans="1:10" ht="22.7" customHeight="1" x14ac:dyDescent="0.2">
      <c r="A365" s="223" t="s">
        <v>96</v>
      </c>
      <c r="B365" s="223"/>
      <c r="C365" s="223"/>
      <c r="D365" s="223"/>
      <c r="E365" s="223"/>
      <c r="F365" s="223"/>
      <c r="G365" s="223"/>
      <c r="H365" s="10"/>
      <c r="I365" s="11"/>
    </row>
    <row r="366" spans="1:10" ht="22.7" customHeight="1" x14ac:dyDescent="0.2">
      <c r="A366" s="224" t="s">
        <v>496</v>
      </c>
      <c r="B366" s="224"/>
      <c r="C366" s="224"/>
      <c r="D366" s="224"/>
      <c r="E366" s="224"/>
      <c r="F366" s="224"/>
      <c r="G366" s="224"/>
      <c r="H366" s="10"/>
      <c r="I366" s="11"/>
    </row>
    <row r="367" spans="1:10" ht="22.7" customHeight="1" x14ac:dyDescent="0.2">
      <c r="A367" s="226" t="s">
        <v>192</v>
      </c>
      <c r="B367" s="226"/>
      <c r="C367" s="226"/>
      <c r="D367" s="226"/>
      <c r="E367" s="226"/>
      <c r="F367" s="226"/>
      <c r="G367" s="226"/>
      <c r="H367" s="10"/>
      <c r="I367" s="11"/>
    </row>
    <row r="368" spans="1:10" ht="22.7" customHeight="1" x14ac:dyDescent="0.2">
      <c r="A368" s="226" t="s">
        <v>226</v>
      </c>
      <c r="B368" s="226"/>
      <c r="C368" s="226"/>
      <c r="D368" s="226"/>
      <c r="E368" s="226"/>
      <c r="F368" s="226"/>
      <c r="G368" s="226"/>
      <c r="H368" s="10"/>
      <c r="I368" s="11"/>
    </row>
    <row r="369" spans="1:9" ht="22.7" customHeight="1" x14ac:dyDescent="0.2">
      <c r="A369" s="26"/>
      <c r="B369" s="13"/>
      <c r="C369" s="27"/>
      <c r="D369" s="28"/>
      <c r="E369" s="28"/>
      <c r="F369" s="28"/>
      <c r="G369" s="27"/>
      <c r="H369" s="10"/>
      <c r="I369" s="11"/>
    </row>
    <row r="370" spans="1:9" ht="22.7" customHeight="1" x14ac:dyDescent="0.2">
      <c r="A370" s="226" t="s">
        <v>497</v>
      </c>
      <c r="B370" s="226"/>
      <c r="C370" s="226"/>
      <c r="D370" s="226"/>
      <c r="E370" s="226"/>
      <c r="F370" s="226"/>
      <c r="G370" s="226"/>
      <c r="H370" s="10"/>
      <c r="I370" s="11"/>
    </row>
    <row r="371" spans="1:9" ht="22.7" customHeight="1" x14ac:dyDescent="0.2">
      <c r="A371" s="30"/>
      <c r="B371" s="31"/>
      <c r="C371" s="32"/>
      <c r="D371" s="33"/>
      <c r="E371" s="33"/>
      <c r="F371" s="28"/>
      <c r="G371" s="32"/>
      <c r="H371" s="10"/>
      <c r="I371" s="11"/>
    </row>
    <row r="372" spans="1:9" ht="22.7" customHeight="1" x14ac:dyDescent="0.2">
      <c r="A372" s="225" t="s">
        <v>74</v>
      </c>
      <c r="B372" s="225" t="s">
        <v>75</v>
      </c>
      <c r="C372" s="225"/>
      <c r="D372" s="225"/>
      <c r="E372" s="225"/>
      <c r="F372" s="225"/>
      <c r="G372" s="225"/>
      <c r="H372" s="10"/>
      <c r="I372" s="11"/>
    </row>
    <row r="373" spans="1:9" ht="22.7" customHeight="1" x14ac:dyDescent="0.2">
      <c r="A373" s="225"/>
      <c r="B373" s="18" t="s">
        <v>68</v>
      </c>
      <c r="C373" s="19" t="s">
        <v>69</v>
      </c>
      <c r="D373" s="19" t="s">
        <v>70</v>
      </c>
      <c r="E373" s="19" t="s">
        <v>71</v>
      </c>
      <c r="F373" s="19" t="s">
        <v>72</v>
      </c>
      <c r="G373" s="19" t="s">
        <v>457</v>
      </c>
      <c r="H373" s="10"/>
      <c r="I373" s="11"/>
    </row>
    <row r="374" spans="1:9" ht="22.7" customHeight="1" x14ac:dyDescent="0.2">
      <c r="A374" s="6" t="s">
        <v>230</v>
      </c>
      <c r="B374" s="36" t="s">
        <v>77</v>
      </c>
      <c r="C374" s="37">
        <v>75</v>
      </c>
      <c r="D374" s="37">
        <v>75</v>
      </c>
      <c r="E374" s="37">
        <v>75</v>
      </c>
      <c r="F374" s="37">
        <v>75</v>
      </c>
      <c r="G374" s="37">
        <v>75</v>
      </c>
      <c r="H374" s="10"/>
      <c r="I374" s="11"/>
    </row>
    <row r="375" spans="1:9" ht="22.7" customHeight="1" x14ac:dyDescent="0.2">
      <c r="A375" s="7" t="s">
        <v>205</v>
      </c>
      <c r="B375" s="38"/>
      <c r="C375" s="39"/>
      <c r="D375" s="39"/>
      <c r="E375" s="39"/>
      <c r="F375" s="43"/>
      <c r="G375" s="43"/>
      <c r="H375" s="10"/>
      <c r="I375" s="11"/>
    </row>
    <row r="376" spans="1:9" ht="22.7" customHeight="1" x14ac:dyDescent="0.2">
      <c r="A376" s="6" t="s">
        <v>206</v>
      </c>
      <c r="B376" s="36" t="s">
        <v>77</v>
      </c>
      <c r="C376" s="37">
        <v>98</v>
      </c>
      <c r="D376" s="37">
        <v>98</v>
      </c>
      <c r="E376" s="37">
        <v>98</v>
      </c>
      <c r="F376" s="37">
        <v>98</v>
      </c>
      <c r="G376" s="37">
        <v>98</v>
      </c>
      <c r="H376" s="10"/>
      <c r="I376" s="11"/>
    </row>
    <row r="377" spans="1:9" ht="22.7" customHeight="1" x14ac:dyDescent="0.2">
      <c r="A377" s="7" t="s">
        <v>207</v>
      </c>
      <c r="B377" s="38"/>
      <c r="C377" s="39"/>
      <c r="D377" s="39"/>
      <c r="E377" s="39"/>
      <c r="F377" s="43"/>
      <c r="G377" s="43"/>
      <c r="H377" s="10"/>
      <c r="I377" s="11"/>
    </row>
    <row r="378" spans="1:9" ht="22.7" customHeight="1" x14ac:dyDescent="0.2">
      <c r="A378" s="6" t="s">
        <v>529</v>
      </c>
      <c r="B378" s="36" t="s">
        <v>77</v>
      </c>
      <c r="C378" s="37">
        <v>95</v>
      </c>
      <c r="D378" s="37">
        <v>95</v>
      </c>
      <c r="E378" s="37">
        <v>95</v>
      </c>
      <c r="F378" s="37">
        <v>95</v>
      </c>
      <c r="G378" s="37">
        <v>95</v>
      </c>
      <c r="H378" s="10"/>
      <c r="I378" s="11"/>
    </row>
    <row r="379" spans="1:9" ht="22.7" customHeight="1" x14ac:dyDescent="0.2">
      <c r="A379" s="7" t="s">
        <v>36</v>
      </c>
      <c r="B379" s="38"/>
      <c r="C379" s="39"/>
      <c r="D379" s="39"/>
      <c r="E379" s="39"/>
      <c r="F379" s="43"/>
      <c r="G379" s="43"/>
      <c r="H379" s="10"/>
      <c r="I379" s="11"/>
    </row>
    <row r="380" spans="1:9" ht="22.7" customHeight="1" x14ac:dyDescent="0.2">
      <c r="A380" s="20" t="s">
        <v>73</v>
      </c>
      <c r="B380" s="21" t="s">
        <v>0</v>
      </c>
      <c r="C380" s="44">
        <f t="shared" ref="C380:F380" si="21">SUM(C381:C382)</f>
        <v>1241800</v>
      </c>
      <c r="D380" s="44">
        <f t="shared" si="21"/>
        <v>1262503</v>
      </c>
      <c r="E380" s="44">
        <f t="shared" si="21"/>
        <v>0</v>
      </c>
      <c r="F380" s="44">
        <f t="shared" si="21"/>
        <v>0</v>
      </c>
      <c r="G380" s="44">
        <f t="shared" ref="G380" si="22">SUM(G381:G382)</f>
        <v>0</v>
      </c>
      <c r="H380" s="10"/>
      <c r="I380" s="11"/>
    </row>
    <row r="381" spans="1:9" ht="22.7" customHeight="1" x14ac:dyDescent="0.2">
      <c r="A381" s="20" t="s">
        <v>45</v>
      </c>
      <c r="B381" s="21" t="s">
        <v>0</v>
      </c>
      <c r="C381" s="22">
        <v>1241800</v>
      </c>
      <c r="D381" s="45">
        <v>1262503</v>
      </c>
      <c r="E381" s="22">
        <v>0</v>
      </c>
      <c r="F381" s="44">
        <v>0</v>
      </c>
      <c r="G381" s="44">
        <v>0</v>
      </c>
      <c r="H381" s="10"/>
      <c r="I381" s="11"/>
    </row>
    <row r="382" spans="1:9" ht="22.7" customHeight="1" x14ac:dyDescent="0.2">
      <c r="A382" s="20" t="s">
        <v>46</v>
      </c>
      <c r="B382" s="21" t="s">
        <v>0</v>
      </c>
      <c r="C382" s="22"/>
      <c r="D382" s="45"/>
      <c r="E382" s="22"/>
      <c r="F382" s="44"/>
      <c r="G382" s="44"/>
      <c r="H382" s="10"/>
      <c r="I382" s="11"/>
    </row>
    <row r="383" spans="1:9" ht="22.7" customHeight="1" x14ac:dyDescent="0.2">
      <c r="A383" s="54"/>
      <c r="B383" s="13"/>
      <c r="C383" s="27"/>
      <c r="D383" s="28"/>
      <c r="E383" s="46"/>
      <c r="F383" s="28"/>
      <c r="G383" s="27"/>
      <c r="H383" s="10"/>
      <c r="I383" s="11"/>
    </row>
    <row r="384" spans="1:9" ht="22.7" customHeight="1" x14ac:dyDescent="0.2">
      <c r="A384" s="54"/>
      <c r="B384" s="13"/>
      <c r="C384" s="27"/>
      <c r="D384" s="28"/>
      <c r="E384" s="46"/>
      <c r="F384" s="28"/>
      <c r="G384" s="27"/>
      <c r="H384" s="10"/>
      <c r="I384" s="11"/>
    </row>
    <row r="385" spans="1:9" ht="22.7" customHeight="1" x14ac:dyDescent="0.2">
      <c r="A385" s="54"/>
      <c r="B385" s="13"/>
      <c r="C385" s="27"/>
      <c r="D385" s="28"/>
      <c r="E385" s="46"/>
      <c r="F385" s="28"/>
      <c r="G385" s="27"/>
      <c r="H385" s="10"/>
      <c r="I385" s="11"/>
    </row>
    <row r="386" spans="1:9" ht="22.7" customHeight="1" x14ac:dyDescent="0.2">
      <c r="A386" s="54"/>
      <c r="B386" s="13"/>
      <c r="C386" s="27"/>
      <c r="D386" s="28"/>
      <c r="E386" s="46"/>
      <c r="F386" s="28"/>
      <c r="G386" s="27"/>
      <c r="H386" s="10"/>
      <c r="I386" s="11"/>
    </row>
    <row r="387" spans="1:9" ht="22.7" customHeight="1" x14ac:dyDescent="0.2">
      <c r="A387" s="54"/>
      <c r="B387" s="13"/>
      <c r="C387" s="27"/>
      <c r="D387" s="28"/>
      <c r="E387" s="46"/>
      <c r="F387" s="28"/>
      <c r="G387" s="27"/>
      <c r="H387" s="10"/>
      <c r="I387" s="11"/>
    </row>
    <row r="388" spans="1:9" ht="22.7" customHeight="1" x14ac:dyDescent="0.2">
      <c r="A388" s="54"/>
      <c r="B388" s="13"/>
      <c r="C388" s="27"/>
      <c r="D388" s="28"/>
      <c r="E388" s="46"/>
      <c r="F388" s="28"/>
      <c r="G388" s="27"/>
      <c r="H388" s="10"/>
      <c r="I388" s="11"/>
    </row>
    <row r="389" spans="1:9" ht="22.7" customHeight="1" x14ac:dyDescent="0.2">
      <c r="A389" s="54"/>
      <c r="B389" s="13"/>
      <c r="C389" s="27"/>
      <c r="D389" s="28"/>
      <c r="E389" s="46"/>
      <c r="F389" s="28"/>
      <c r="G389" s="27"/>
      <c r="H389" s="10"/>
      <c r="I389" s="11"/>
    </row>
    <row r="390" spans="1:9" ht="22.7" customHeight="1" x14ac:dyDescent="0.2">
      <c r="A390" s="54"/>
      <c r="B390" s="13"/>
      <c r="C390" s="27"/>
      <c r="D390" s="28"/>
      <c r="E390" s="46"/>
      <c r="F390" s="28"/>
      <c r="G390" s="27"/>
      <c r="H390" s="10"/>
      <c r="I390" s="11"/>
    </row>
    <row r="391" spans="1:9" ht="22.7" customHeight="1" x14ac:dyDescent="0.2">
      <c r="A391" s="54"/>
      <c r="B391" s="13"/>
      <c r="C391" s="27"/>
      <c r="D391" s="28"/>
      <c r="E391" s="46"/>
      <c r="F391" s="28"/>
      <c r="G391" s="27"/>
      <c r="H391" s="10"/>
      <c r="I391" s="11"/>
    </row>
    <row r="392" spans="1:9" ht="22.7" customHeight="1" x14ac:dyDescent="0.2">
      <c r="A392" s="54"/>
      <c r="B392" s="13"/>
      <c r="C392" s="27"/>
      <c r="D392" s="28"/>
      <c r="E392" s="46"/>
      <c r="F392" s="28"/>
      <c r="G392" s="27"/>
      <c r="H392" s="10"/>
      <c r="I392" s="11"/>
    </row>
    <row r="393" spans="1:9" ht="22.7" customHeight="1" x14ac:dyDescent="0.2">
      <c r="A393" s="54"/>
      <c r="B393" s="13"/>
      <c r="C393" s="27"/>
      <c r="D393" s="28"/>
      <c r="E393" s="46"/>
      <c r="F393" s="28"/>
      <c r="G393" s="27"/>
      <c r="H393" s="10"/>
      <c r="I393" s="11"/>
    </row>
    <row r="394" spans="1:9" ht="22.7" customHeight="1" x14ac:dyDescent="0.2">
      <c r="A394" s="54"/>
      <c r="B394" s="13"/>
      <c r="C394" s="27"/>
      <c r="D394" s="28"/>
      <c r="E394" s="46"/>
      <c r="F394" s="28"/>
      <c r="G394" s="27"/>
      <c r="H394" s="10"/>
      <c r="I394" s="11"/>
    </row>
    <row r="395" spans="1:9" ht="22.7" customHeight="1" x14ac:dyDescent="0.2">
      <c r="A395" s="54"/>
      <c r="B395" s="13"/>
      <c r="C395" s="27"/>
      <c r="D395" s="28"/>
      <c r="E395" s="46"/>
      <c r="F395" s="28"/>
      <c r="G395" s="27"/>
      <c r="H395" s="10"/>
      <c r="I395" s="11"/>
    </row>
    <row r="396" spans="1:9" ht="22.7" customHeight="1" x14ac:dyDescent="0.2">
      <c r="A396" s="54"/>
      <c r="B396" s="13"/>
      <c r="C396" s="27"/>
      <c r="D396" s="28"/>
      <c r="E396" s="46"/>
      <c r="F396" s="28"/>
      <c r="G396" s="27"/>
      <c r="H396" s="10"/>
      <c r="I396" s="11"/>
    </row>
    <row r="397" spans="1:9" ht="22.7" customHeight="1" x14ac:dyDescent="0.2">
      <c r="A397" s="54"/>
      <c r="B397" s="13"/>
      <c r="C397" s="27"/>
      <c r="D397" s="28"/>
      <c r="E397" s="46"/>
      <c r="F397" s="28"/>
      <c r="G397" s="27"/>
      <c r="H397" s="10"/>
      <c r="I397" s="11"/>
    </row>
    <row r="398" spans="1:9" ht="22.7" customHeight="1" x14ac:dyDescent="0.2">
      <c r="A398" s="223" t="s">
        <v>97</v>
      </c>
      <c r="B398" s="223"/>
      <c r="C398" s="223"/>
      <c r="D398" s="223"/>
      <c r="E398" s="223"/>
      <c r="F398" s="223"/>
      <c r="G398" s="223"/>
      <c r="H398" s="10"/>
      <c r="I398" s="11"/>
    </row>
    <row r="399" spans="1:9" ht="22.7" customHeight="1" x14ac:dyDescent="0.2">
      <c r="A399" s="224" t="s">
        <v>530</v>
      </c>
      <c r="B399" s="224"/>
      <c r="C399" s="224"/>
      <c r="D399" s="224"/>
      <c r="E399" s="224"/>
      <c r="F399" s="224"/>
      <c r="G399" s="224"/>
      <c r="H399" s="10"/>
      <c r="I399" s="11"/>
    </row>
    <row r="400" spans="1:9" ht="22.7" customHeight="1" x14ac:dyDescent="0.2">
      <c r="A400" s="226" t="s">
        <v>531</v>
      </c>
      <c r="B400" s="226"/>
      <c r="C400" s="226"/>
      <c r="D400" s="226"/>
      <c r="E400" s="226"/>
      <c r="F400" s="226"/>
      <c r="G400" s="226"/>
      <c r="H400" s="10"/>
      <c r="I400" s="11"/>
    </row>
    <row r="401" spans="1:10" ht="22.7" customHeight="1" x14ac:dyDescent="0.2">
      <c r="A401" s="226" t="s">
        <v>532</v>
      </c>
      <c r="B401" s="226"/>
      <c r="C401" s="226"/>
      <c r="D401" s="226"/>
      <c r="E401" s="226"/>
      <c r="F401" s="226"/>
      <c r="G401" s="226"/>
      <c r="H401" s="10"/>
      <c r="I401" s="11"/>
    </row>
    <row r="402" spans="1:10" ht="22.7" customHeight="1" x14ac:dyDescent="0.2">
      <c r="A402" s="26"/>
      <c r="B402" s="13"/>
      <c r="C402" s="27"/>
      <c r="D402" s="28"/>
      <c r="E402" s="28"/>
      <c r="F402" s="28"/>
      <c r="G402" s="27"/>
      <c r="H402" s="10"/>
      <c r="I402" s="11"/>
    </row>
    <row r="403" spans="1:10" s="24" customFormat="1" ht="22.7" customHeight="1" x14ac:dyDescent="0.2">
      <c r="A403" s="224" t="s">
        <v>533</v>
      </c>
      <c r="B403" s="224"/>
      <c r="C403" s="224"/>
      <c r="D403" s="224"/>
      <c r="E403" s="224"/>
      <c r="F403" s="224"/>
      <c r="G403" s="224"/>
      <c r="H403" s="23"/>
      <c r="J403" s="25"/>
    </row>
    <row r="404" spans="1:10" s="24" customFormat="1" ht="22.7" customHeight="1" x14ac:dyDescent="0.2">
      <c r="A404" s="9" t="s">
        <v>534</v>
      </c>
      <c r="B404" s="9"/>
      <c r="C404" s="9"/>
      <c r="D404" s="9"/>
      <c r="E404" s="9"/>
      <c r="F404" s="9"/>
      <c r="G404" s="9"/>
      <c r="H404" s="23"/>
      <c r="J404" s="25"/>
    </row>
    <row r="405" spans="1:10" s="24" customFormat="1" ht="22.7" customHeight="1" x14ac:dyDescent="0.2">
      <c r="A405" s="9"/>
      <c r="B405" s="9"/>
      <c r="C405" s="9"/>
      <c r="D405" s="9"/>
      <c r="E405" s="9"/>
      <c r="F405" s="9"/>
      <c r="G405" s="9"/>
      <c r="H405" s="23"/>
      <c r="J405" s="25"/>
    </row>
    <row r="406" spans="1:10" s="24" customFormat="1" ht="22.7" customHeight="1" x14ac:dyDescent="0.2">
      <c r="A406" s="225" t="s">
        <v>74</v>
      </c>
      <c r="B406" s="225" t="s">
        <v>75</v>
      </c>
      <c r="C406" s="225"/>
      <c r="D406" s="225"/>
      <c r="E406" s="225"/>
      <c r="F406" s="225"/>
      <c r="G406" s="225"/>
      <c r="H406" s="23"/>
      <c r="J406" s="25"/>
    </row>
    <row r="407" spans="1:10" s="24" customFormat="1" ht="22.7" customHeight="1" x14ac:dyDescent="0.2">
      <c r="A407" s="225"/>
      <c r="B407" s="18" t="s">
        <v>68</v>
      </c>
      <c r="C407" s="19" t="s">
        <v>69</v>
      </c>
      <c r="D407" s="19" t="s">
        <v>70</v>
      </c>
      <c r="E407" s="19" t="s">
        <v>71</v>
      </c>
      <c r="F407" s="19" t="s">
        <v>72</v>
      </c>
      <c r="G407" s="19" t="s">
        <v>457</v>
      </c>
      <c r="H407" s="23"/>
      <c r="J407" s="25"/>
    </row>
    <row r="408" spans="1:10" s="24" customFormat="1" ht="22.7" customHeight="1" x14ac:dyDescent="0.2">
      <c r="A408" s="6" t="s">
        <v>209</v>
      </c>
      <c r="B408" s="36" t="s">
        <v>77</v>
      </c>
      <c r="C408" s="47">
        <v>100</v>
      </c>
      <c r="D408" s="47">
        <v>100</v>
      </c>
      <c r="E408" s="47">
        <v>100</v>
      </c>
      <c r="F408" s="47">
        <v>100</v>
      </c>
      <c r="G408" s="47">
        <v>100</v>
      </c>
      <c r="H408" s="23"/>
      <c r="J408" s="25"/>
    </row>
    <row r="409" spans="1:10" s="24" customFormat="1" ht="22.7" customHeight="1" x14ac:dyDescent="0.2">
      <c r="A409" s="8" t="s">
        <v>208</v>
      </c>
      <c r="B409" s="40"/>
      <c r="C409" s="41"/>
      <c r="D409" s="41"/>
      <c r="E409" s="41"/>
      <c r="F409" s="42"/>
      <c r="G409" s="42"/>
      <c r="H409" s="23"/>
      <c r="J409" s="25"/>
    </row>
    <row r="410" spans="1:10" s="24" customFormat="1" ht="22.7" customHeight="1" x14ac:dyDescent="0.2">
      <c r="A410" s="8" t="s">
        <v>210</v>
      </c>
      <c r="B410" s="40"/>
      <c r="C410" s="41"/>
      <c r="D410" s="41"/>
      <c r="E410" s="41"/>
      <c r="F410" s="42"/>
      <c r="G410" s="42"/>
      <c r="H410" s="23"/>
      <c r="J410" s="25"/>
    </row>
    <row r="411" spans="1:10" s="24" customFormat="1" ht="22.7" customHeight="1" x14ac:dyDescent="0.2">
      <c r="A411" s="7" t="s">
        <v>211</v>
      </c>
      <c r="B411" s="38"/>
      <c r="C411" s="39"/>
      <c r="D411" s="39"/>
      <c r="E411" s="39"/>
      <c r="F411" s="43"/>
      <c r="G411" s="43"/>
      <c r="H411" s="23"/>
      <c r="J411" s="25"/>
    </row>
    <row r="412" spans="1:10" s="16" customFormat="1" ht="22.7" customHeight="1" x14ac:dyDescent="0.2">
      <c r="A412" s="6" t="s">
        <v>213</v>
      </c>
      <c r="B412" s="36" t="s">
        <v>77</v>
      </c>
      <c r="C412" s="37">
        <v>100</v>
      </c>
      <c r="D412" s="37">
        <v>100</v>
      </c>
      <c r="E412" s="37">
        <v>100</v>
      </c>
      <c r="F412" s="47">
        <v>100</v>
      </c>
      <c r="G412" s="47">
        <v>100</v>
      </c>
      <c r="H412" s="15"/>
      <c r="J412" s="17"/>
    </row>
    <row r="413" spans="1:10" s="16" customFormat="1" ht="22.7" customHeight="1" x14ac:dyDescent="0.2">
      <c r="A413" s="8" t="s">
        <v>212</v>
      </c>
      <c r="B413" s="40"/>
      <c r="C413" s="41"/>
      <c r="D413" s="41"/>
      <c r="E413" s="41"/>
      <c r="F413" s="42"/>
      <c r="G413" s="42"/>
      <c r="H413" s="15"/>
      <c r="J413" s="17"/>
    </row>
    <row r="414" spans="1:10" s="16" customFormat="1" ht="22.7" customHeight="1" x14ac:dyDescent="0.2">
      <c r="A414" s="8" t="s">
        <v>214</v>
      </c>
      <c r="B414" s="40"/>
      <c r="C414" s="41"/>
      <c r="D414" s="41"/>
      <c r="E414" s="41"/>
      <c r="F414" s="42"/>
      <c r="G414" s="42"/>
      <c r="H414" s="15"/>
      <c r="J414" s="17"/>
    </row>
    <row r="415" spans="1:10" s="16" customFormat="1" ht="22.7" customHeight="1" x14ac:dyDescent="0.2">
      <c r="A415" s="7" t="s">
        <v>215</v>
      </c>
      <c r="B415" s="38"/>
      <c r="C415" s="39"/>
      <c r="D415" s="39"/>
      <c r="E415" s="39"/>
      <c r="F415" s="43"/>
      <c r="G415" s="43"/>
      <c r="H415" s="15"/>
      <c r="J415" s="17"/>
    </row>
    <row r="416" spans="1:10" s="16" customFormat="1" ht="22.7" customHeight="1" x14ac:dyDescent="0.2">
      <c r="A416" s="6" t="s">
        <v>535</v>
      </c>
      <c r="B416" s="36" t="s">
        <v>77</v>
      </c>
      <c r="C416" s="37">
        <v>50</v>
      </c>
      <c r="D416" s="37">
        <v>50</v>
      </c>
      <c r="E416" s="37">
        <v>50</v>
      </c>
      <c r="F416" s="37">
        <v>50</v>
      </c>
      <c r="G416" s="37">
        <v>50</v>
      </c>
      <c r="H416" s="15"/>
      <c r="J416" s="17"/>
    </row>
    <row r="417" spans="1:10" s="16" customFormat="1" ht="22.7" customHeight="1" x14ac:dyDescent="0.2">
      <c r="A417" s="8" t="s">
        <v>536</v>
      </c>
      <c r="B417" s="40"/>
      <c r="C417" s="41"/>
      <c r="D417" s="41"/>
      <c r="E417" s="41"/>
      <c r="F417" s="42"/>
      <c r="G417" s="42"/>
      <c r="H417" s="15"/>
      <c r="J417" s="17"/>
    </row>
    <row r="418" spans="1:10" s="16" customFormat="1" ht="22.7" customHeight="1" x14ac:dyDescent="0.2">
      <c r="A418" s="7" t="s">
        <v>537</v>
      </c>
      <c r="B418" s="38"/>
      <c r="C418" s="39"/>
      <c r="D418" s="39"/>
      <c r="E418" s="39"/>
      <c r="F418" s="43"/>
      <c r="G418" s="43"/>
      <c r="H418" s="15"/>
      <c r="J418" s="17"/>
    </row>
    <row r="419" spans="1:10" s="24" customFormat="1" ht="22.7" customHeight="1" x14ac:dyDescent="0.2">
      <c r="A419" s="20" t="s">
        <v>73</v>
      </c>
      <c r="B419" s="21" t="s">
        <v>0</v>
      </c>
      <c r="C419" s="44">
        <f t="shared" ref="C419:F419" si="23">SUM(C420:C421)</f>
        <v>4700</v>
      </c>
      <c r="D419" s="44">
        <f t="shared" si="23"/>
        <v>4700</v>
      </c>
      <c r="E419" s="44">
        <f t="shared" si="23"/>
        <v>0</v>
      </c>
      <c r="F419" s="44">
        <f t="shared" si="23"/>
        <v>0</v>
      </c>
      <c r="G419" s="44">
        <f t="shared" ref="G419" si="24">SUM(G420:G421)</f>
        <v>0</v>
      </c>
      <c r="H419" s="23"/>
      <c r="J419" s="25"/>
    </row>
    <row r="420" spans="1:10" s="24" customFormat="1" ht="22.7" customHeight="1" x14ac:dyDescent="0.2">
      <c r="A420" s="20" t="s">
        <v>45</v>
      </c>
      <c r="B420" s="21" t="s">
        <v>0</v>
      </c>
      <c r="C420" s="22">
        <v>4700</v>
      </c>
      <c r="D420" s="45">
        <v>4700</v>
      </c>
      <c r="E420" s="22">
        <v>0</v>
      </c>
      <c r="F420" s="44">
        <v>0</v>
      </c>
      <c r="G420" s="44">
        <v>0</v>
      </c>
      <c r="H420" s="23"/>
      <c r="J420" s="25"/>
    </row>
    <row r="421" spans="1:10" s="24" customFormat="1" ht="22.7" customHeight="1" x14ac:dyDescent="0.2">
      <c r="A421" s="20" t="s">
        <v>46</v>
      </c>
      <c r="B421" s="21" t="s">
        <v>0</v>
      </c>
      <c r="C421" s="44"/>
      <c r="D421" s="22"/>
      <c r="E421" s="45"/>
      <c r="F421" s="22"/>
      <c r="G421" s="44"/>
      <c r="H421" s="23"/>
      <c r="J421" s="25"/>
    </row>
    <row r="422" spans="1:10" s="24" customFormat="1" ht="22.7" customHeight="1" x14ac:dyDescent="0.2">
      <c r="A422" s="54"/>
      <c r="B422" s="13"/>
      <c r="C422" s="27"/>
      <c r="D422" s="28"/>
      <c r="E422" s="46"/>
      <c r="F422" s="28"/>
      <c r="G422" s="27"/>
      <c r="H422" s="23"/>
      <c r="J422" s="25"/>
    </row>
    <row r="423" spans="1:10" s="24" customFormat="1" ht="22.7" customHeight="1" x14ac:dyDescent="0.2">
      <c r="A423" s="54"/>
      <c r="B423" s="13"/>
      <c r="C423" s="27"/>
      <c r="D423" s="28"/>
      <c r="E423" s="46"/>
      <c r="F423" s="28"/>
      <c r="G423" s="27"/>
      <c r="H423" s="23"/>
      <c r="J423" s="25"/>
    </row>
    <row r="424" spans="1:10" s="24" customFormat="1" ht="22.7" customHeight="1" x14ac:dyDescent="0.2">
      <c r="A424" s="54"/>
      <c r="B424" s="13"/>
      <c r="C424" s="27"/>
      <c r="D424" s="28"/>
      <c r="E424" s="46"/>
      <c r="F424" s="28"/>
      <c r="G424" s="27"/>
      <c r="H424" s="23"/>
      <c r="J424" s="25"/>
    </row>
    <row r="425" spans="1:10" s="24" customFormat="1" ht="22.7" customHeight="1" x14ac:dyDescent="0.2">
      <c r="A425" s="54"/>
      <c r="B425" s="13"/>
      <c r="C425" s="27"/>
      <c r="D425" s="28"/>
      <c r="E425" s="46"/>
      <c r="F425" s="28"/>
      <c r="G425" s="27"/>
      <c r="H425" s="23"/>
      <c r="J425" s="25"/>
    </row>
    <row r="426" spans="1:10" s="24" customFormat="1" ht="22.7" customHeight="1" x14ac:dyDescent="0.2">
      <c r="A426" s="54"/>
      <c r="B426" s="13"/>
      <c r="C426" s="27"/>
      <c r="D426" s="28"/>
      <c r="E426" s="46"/>
      <c r="F426" s="28"/>
      <c r="G426" s="27"/>
      <c r="H426" s="23"/>
      <c r="J426" s="25"/>
    </row>
    <row r="427" spans="1:10" s="24" customFormat="1" ht="22.7" customHeight="1" x14ac:dyDescent="0.2">
      <c r="A427" s="54"/>
      <c r="B427" s="13"/>
      <c r="C427" s="27"/>
      <c r="D427" s="28"/>
      <c r="E427" s="46"/>
      <c r="F427" s="28"/>
      <c r="G427" s="27"/>
      <c r="H427" s="23"/>
      <c r="J427" s="25"/>
    </row>
    <row r="428" spans="1:10" s="24" customFormat="1" ht="22.7" customHeight="1" x14ac:dyDescent="0.2">
      <c r="A428" s="54"/>
      <c r="B428" s="13"/>
      <c r="C428" s="27"/>
      <c r="D428" s="28"/>
      <c r="E428" s="46"/>
      <c r="F428" s="28"/>
      <c r="G428" s="27"/>
      <c r="H428" s="23"/>
      <c r="J428" s="25"/>
    </row>
    <row r="429" spans="1:10" s="24" customFormat="1" ht="22.7" customHeight="1" x14ac:dyDescent="0.2">
      <c r="A429" s="54"/>
      <c r="B429" s="13"/>
      <c r="C429" s="27"/>
      <c r="D429" s="28"/>
      <c r="E429" s="46"/>
      <c r="F429" s="28"/>
      <c r="G429" s="27"/>
      <c r="H429" s="23"/>
      <c r="J429" s="25"/>
    </row>
    <row r="430" spans="1:10" s="24" customFormat="1" ht="22.7" customHeight="1" x14ac:dyDescent="0.2">
      <c r="A430" s="54"/>
      <c r="B430" s="13"/>
      <c r="C430" s="27"/>
      <c r="D430" s="28"/>
      <c r="E430" s="46"/>
      <c r="F430" s="28"/>
      <c r="G430" s="27"/>
      <c r="H430" s="23"/>
      <c r="J430" s="25"/>
    </row>
    <row r="431" spans="1:10" ht="22.7" customHeight="1" x14ac:dyDescent="0.2">
      <c r="A431" s="223" t="s">
        <v>98</v>
      </c>
      <c r="B431" s="223"/>
      <c r="C431" s="223"/>
      <c r="D431" s="223"/>
      <c r="E431" s="223"/>
      <c r="F431" s="223"/>
      <c r="G431" s="223"/>
      <c r="H431" s="10"/>
      <c r="I431" s="11"/>
    </row>
    <row r="432" spans="1:10" s="24" customFormat="1" ht="22.7" customHeight="1" x14ac:dyDescent="0.2">
      <c r="A432" s="224" t="s">
        <v>538</v>
      </c>
      <c r="B432" s="224"/>
      <c r="C432" s="224"/>
      <c r="D432" s="224"/>
      <c r="E432" s="224"/>
      <c r="F432" s="224"/>
      <c r="G432" s="224"/>
      <c r="H432" s="23"/>
      <c r="J432" s="25"/>
    </row>
    <row r="433" spans="1:10" ht="22.7" customHeight="1" x14ac:dyDescent="0.2">
      <c r="A433" s="226" t="s">
        <v>539</v>
      </c>
      <c r="B433" s="226"/>
      <c r="C433" s="226"/>
      <c r="D433" s="226"/>
      <c r="E433" s="226"/>
      <c r="F433" s="226"/>
      <c r="G433" s="226"/>
      <c r="H433" s="10"/>
      <c r="I433" s="11"/>
    </row>
    <row r="434" spans="1:10" s="24" customFormat="1" ht="22.7" customHeight="1" x14ac:dyDescent="0.2">
      <c r="A434" s="26"/>
      <c r="B434" s="13"/>
      <c r="C434" s="27"/>
      <c r="D434" s="28"/>
      <c r="E434" s="28"/>
      <c r="F434" s="28"/>
      <c r="G434" s="27"/>
      <c r="H434" s="23"/>
      <c r="J434" s="25"/>
    </row>
    <row r="435" spans="1:10" s="24" customFormat="1" ht="22.7" customHeight="1" x14ac:dyDescent="0.2">
      <c r="A435" s="226" t="s">
        <v>540</v>
      </c>
      <c r="B435" s="226"/>
      <c r="C435" s="226"/>
      <c r="D435" s="226"/>
      <c r="E435" s="226"/>
      <c r="F435" s="226"/>
      <c r="G435" s="226"/>
      <c r="H435" s="23"/>
      <c r="J435" s="25"/>
    </row>
    <row r="436" spans="1:10" s="24" customFormat="1" ht="22.7" customHeight="1" x14ac:dyDescent="0.2">
      <c r="A436" s="226" t="s">
        <v>541</v>
      </c>
      <c r="B436" s="226"/>
      <c r="C436" s="226"/>
      <c r="D436" s="226"/>
      <c r="E436" s="226"/>
      <c r="F436" s="226"/>
      <c r="G436" s="226"/>
      <c r="H436" s="23"/>
      <c r="J436" s="25"/>
    </row>
    <row r="437" spans="1:10" s="24" customFormat="1" ht="22.7" customHeight="1" x14ac:dyDescent="0.2">
      <c r="A437" s="30"/>
      <c r="B437" s="31"/>
      <c r="C437" s="32"/>
      <c r="D437" s="33"/>
      <c r="E437" s="33"/>
      <c r="F437" s="28"/>
      <c r="G437" s="32"/>
      <c r="H437" s="23"/>
      <c r="J437" s="25"/>
    </row>
    <row r="438" spans="1:10" s="24" customFormat="1" ht="22.7" customHeight="1" x14ac:dyDescent="0.2">
      <c r="A438" s="225" t="s">
        <v>74</v>
      </c>
      <c r="B438" s="225" t="s">
        <v>75</v>
      </c>
      <c r="C438" s="225"/>
      <c r="D438" s="225"/>
      <c r="E438" s="225"/>
      <c r="F438" s="225"/>
      <c r="G438" s="225"/>
      <c r="H438" s="23"/>
      <c r="J438" s="25"/>
    </row>
    <row r="439" spans="1:10" s="24" customFormat="1" ht="22.7" customHeight="1" x14ac:dyDescent="0.2">
      <c r="A439" s="225"/>
      <c r="B439" s="18" t="s">
        <v>68</v>
      </c>
      <c r="C439" s="19" t="s">
        <v>69</v>
      </c>
      <c r="D439" s="19" t="s">
        <v>70</v>
      </c>
      <c r="E439" s="19" t="s">
        <v>71</v>
      </c>
      <c r="F439" s="19" t="s">
        <v>72</v>
      </c>
      <c r="G439" s="19" t="s">
        <v>457</v>
      </c>
      <c r="H439" s="23"/>
      <c r="J439" s="25"/>
    </row>
    <row r="440" spans="1:10" s="24" customFormat="1" ht="22.7" customHeight="1" x14ac:dyDescent="0.2">
      <c r="A440" s="6" t="s">
        <v>218</v>
      </c>
      <c r="B440" s="36" t="s">
        <v>77</v>
      </c>
      <c r="C440" s="37">
        <v>100</v>
      </c>
      <c r="D440" s="37">
        <v>90</v>
      </c>
      <c r="E440" s="37">
        <v>90</v>
      </c>
      <c r="F440" s="37">
        <v>90</v>
      </c>
      <c r="G440" s="37">
        <v>90</v>
      </c>
      <c r="H440" s="23"/>
      <c r="J440" s="25"/>
    </row>
    <row r="441" spans="1:10" s="24" customFormat="1" ht="22.7" customHeight="1" x14ac:dyDescent="0.2">
      <c r="A441" s="8" t="s">
        <v>216</v>
      </c>
      <c r="B441" s="40"/>
      <c r="C441" s="41"/>
      <c r="D441" s="41"/>
      <c r="E441" s="41"/>
      <c r="F441" s="42"/>
      <c r="G441" s="42"/>
      <c r="H441" s="23"/>
      <c r="J441" s="25"/>
    </row>
    <row r="442" spans="1:10" ht="22.7" customHeight="1" x14ac:dyDescent="0.2">
      <c r="A442" s="8" t="s">
        <v>217</v>
      </c>
      <c r="B442" s="40"/>
      <c r="C442" s="41"/>
      <c r="D442" s="41"/>
      <c r="E442" s="41"/>
      <c r="F442" s="42"/>
      <c r="G442" s="42"/>
      <c r="H442" s="10"/>
      <c r="I442" s="11"/>
    </row>
    <row r="443" spans="1:10" ht="22.7" customHeight="1" x14ac:dyDescent="0.2">
      <c r="A443" s="8" t="s">
        <v>219</v>
      </c>
      <c r="B443" s="40"/>
      <c r="C443" s="41"/>
      <c r="D443" s="41"/>
      <c r="E443" s="41"/>
      <c r="F443" s="42"/>
      <c r="G443" s="42"/>
      <c r="H443" s="10"/>
      <c r="I443" s="11"/>
    </row>
    <row r="444" spans="1:10" s="24" customFormat="1" ht="22.7" customHeight="1" x14ac:dyDescent="0.2">
      <c r="A444" s="6" t="s">
        <v>220</v>
      </c>
      <c r="B444" s="36" t="s">
        <v>77</v>
      </c>
      <c r="C444" s="37">
        <v>90</v>
      </c>
      <c r="D444" s="37">
        <v>90</v>
      </c>
      <c r="E444" s="37">
        <v>90</v>
      </c>
      <c r="F444" s="47">
        <v>90</v>
      </c>
      <c r="G444" s="47">
        <v>90</v>
      </c>
      <c r="H444" s="23"/>
      <c r="J444" s="25"/>
    </row>
    <row r="445" spans="1:10" s="24" customFormat="1" ht="22.7" customHeight="1" x14ac:dyDescent="0.2">
      <c r="A445" s="8" t="s">
        <v>221</v>
      </c>
      <c r="B445" s="40"/>
      <c r="C445" s="41"/>
      <c r="D445" s="41"/>
      <c r="E445" s="41"/>
      <c r="F445" s="42"/>
      <c r="G445" s="42"/>
      <c r="H445" s="23"/>
      <c r="J445" s="25"/>
    </row>
    <row r="446" spans="1:10" s="24" customFormat="1" ht="22.7" customHeight="1" x14ac:dyDescent="0.2">
      <c r="A446" s="7" t="s">
        <v>219</v>
      </c>
      <c r="B446" s="38"/>
      <c r="C446" s="39"/>
      <c r="D446" s="39"/>
      <c r="E446" s="39"/>
      <c r="F446" s="43"/>
      <c r="G446" s="43"/>
      <c r="H446" s="23"/>
      <c r="J446" s="25"/>
    </row>
    <row r="447" spans="1:10" s="24" customFormat="1" ht="22.7" customHeight="1" x14ac:dyDescent="0.2">
      <c r="A447" s="6" t="s">
        <v>224</v>
      </c>
      <c r="B447" s="36" t="s">
        <v>77</v>
      </c>
      <c r="C447" s="37">
        <v>100</v>
      </c>
      <c r="D447" s="37">
        <v>80</v>
      </c>
      <c r="E447" s="37">
        <v>80</v>
      </c>
      <c r="F447" s="37">
        <v>80</v>
      </c>
      <c r="G447" s="37">
        <v>80</v>
      </c>
      <c r="H447" s="23"/>
      <c r="J447" s="25"/>
    </row>
    <row r="448" spans="1:10" s="24" customFormat="1" ht="22.7" customHeight="1" x14ac:dyDescent="0.2">
      <c r="A448" s="8" t="s">
        <v>222</v>
      </c>
      <c r="B448" s="40"/>
      <c r="C448" s="41"/>
      <c r="D448" s="41"/>
      <c r="E448" s="41"/>
      <c r="F448" s="42"/>
      <c r="G448" s="42"/>
      <c r="H448" s="23"/>
      <c r="J448" s="25"/>
    </row>
    <row r="449" spans="1:10" s="24" customFormat="1" ht="22.7" customHeight="1" x14ac:dyDescent="0.2">
      <c r="A449" s="8" t="s">
        <v>223</v>
      </c>
      <c r="B449" s="40"/>
      <c r="C449" s="41"/>
      <c r="D449" s="41"/>
      <c r="E449" s="41"/>
      <c r="F449" s="42"/>
      <c r="G449" s="42"/>
      <c r="H449" s="23"/>
      <c r="J449" s="25"/>
    </row>
    <row r="450" spans="1:10" s="24" customFormat="1" ht="22.7" customHeight="1" x14ac:dyDescent="0.2">
      <c r="A450" s="8" t="s">
        <v>225</v>
      </c>
      <c r="B450" s="40"/>
      <c r="C450" s="41"/>
      <c r="D450" s="41"/>
      <c r="E450" s="41"/>
      <c r="F450" s="42"/>
      <c r="G450" s="42"/>
      <c r="H450" s="23"/>
      <c r="J450" s="25"/>
    </row>
    <row r="451" spans="1:10" s="24" customFormat="1" ht="22.7" customHeight="1" x14ac:dyDescent="0.2">
      <c r="A451" s="20" t="s">
        <v>73</v>
      </c>
      <c r="B451" s="21" t="s">
        <v>0</v>
      </c>
      <c r="C451" s="44">
        <f t="shared" ref="C451:F451" si="25">SUM(C452:C453)</f>
        <v>21563500</v>
      </c>
      <c r="D451" s="44">
        <f t="shared" si="25"/>
        <v>6167500</v>
      </c>
      <c r="E451" s="44">
        <f t="shared" si="25"/>
        <v>0</v>
      </c>
      <c r="F451" s="44">
        <f t="shared" si="25"/>
        <v>0</v>
      </c>
      <c r="G451" s="44">
        <f t="shared" ref="G451" si="26">SUM(G452:G453)</f>
        <v>0</v>
      </c>
      <c r="H451" s="23"/>
      <c r="J451" s="25"/>
    </row>
    <row r="452" spans="1:10" s="24" customFormat="1" ht="22.7" customHeight="1" x14ac:dyDescent="0.2">
      <c r="A452" s="20" t="s">
        <v>45</v>
      </c>
      <c r="B452" s="21" t="s">
        <v>0</v>
      </c>
      <c r="C452" s="22">
        <v>21563500</v>
      </c>
      <c r="D452" s="45">
        <v>6167500</v>
      </c>
      <c r="E452" s="22">
        <v>0</v>
      </c>
      <c r="F452" s="44">
        <v>0</v>
      </c>
      <c r="G452" s="44">
        <v>0</v>
      </c>
      <c r="H452" s="23"/>
      <c r="J452" s="25"/>
    </row>
    <row r="453" spans="1:10" s="24" customFormat="1" ht="22.7" customHeight="1" x14ac:dyDescent="0.2">
      <c r="A453" s="20" t="s">
        <v>46</v>
      </c>
      <c r="B453" s="21" t="s">
        <v>0</v>
      </c>
      <c r="C453" s="44"/>
      <c r="D453" s="22"/>
      <c r="E453" s="45"/>
      <c r="F453" s="22"/>
      <c r="G453" s="44"/>
      <c r="H453" s="23"/>
      <c r="J453" s="25"/>
    </row>
    <row r="454" spans="1:10" s="24" customFormat="1" ht="22.7" customHeight="1" x14ac:dyDescent="0.2">
      <c r="A454" s="54"/>
      <c r="B454" s="13"/>
      <c r="C454" s="27"/>
      <c r="D454" s="28"/>
      <c r="E454" s="46"/>
      <c r="F454" s="28"/>
      <c r="G454" s="27"/>
      <c r="H454" s="23"/>
      <c r="J454" s="25"/>
    </row>
    <row r="455" spans="1:10" s="24" customFormat="1" ht="22.7" customHeight="1" x14ac:dyDescent="0.2">
      <c r="A455" s="54"/>
      <c r="B455" s="13"/>
      <c r="C455" s="27"/>
      <c r="D455" s="28"/>
      <c r="E455" s="46"/>
      <c r="F455" s="28"/>
      <c r="G455" s="27"/>
      <c r="H455" s="23"/>
      <c r="J455" s="25"/>
    </row>
    <row r="456" spans="1:10" s="24" customFormat="1" ht="22.7" customHeight="1" x14ac:dyDescent="0.2">
      <c r="A456" s="54"/>
      <c r="B456" s="13"/>
      <c r="C456" s="27"/>
      <c r="D456" s="28"/>
      <c r="E456" s="46"/>
      <c r="F456" s="28"/>
      <c r="G456" s="27"/>
      <c r="H456" s="23"/>
      <c r="J456" s="25"/>
    </row>
    <row r="457" spans="1:10" s="24" customFormat="1" ht="22.7" customHeight="1" x14ac:dyDescent="0.2">
      <c r="A457" s="54"/>
      <c r="B457" s="13"/>
      <c r="C457" s="27"/>
      <c r="D457" s="28"/>
      <c r="E457" s="46"/>
      <c r="F457" s="28"/>
      <c r="G457" s="27"/>
      <c r="H457" s="23"/>
      <c r="J457" s="25"/>
    </row>
    <row r="458" spans="1:10" s="24" customFormat="1" ht="22.7" customHeight="1" x14ac:dyDescent="0.2">
      <c r="A458" s="54"/>
      <c r="B458" s="13"/>
      <c r="C458" s="27"/>
      <c r="D458" s="28"/>
      <c r="E458" s="46"/>
      <c r="F458" s="28"/>
      <c r="G458" s="27"/>
      <c r="H458" s="23"/>
      <c r="J458" s="25"/>
    </row>
    <row r="459" spans="1:10" s="24" customFormat="1" ht="22.7" customHeight="1" x14ac:dyDescent="0.2">
      <c r="A459" s="54"/>
      <c r="B459" s="13"/>
      <c r="C459" s="27"/>
      <c r="D459" s="28"/>
      <c r="E459" s="46"/>
      <c r="F459" s="28"/>
      <c r="G459" s="27"/>
      <c r="H459" s="23"/>
      <c r="J459" s="25"/>
    </row>
    <row r="460" spans="1:10" s="24" customFormat="1" ht="22.7" customHeight="1" x14ac:dyDescent="0.2">
      <c r="A460" s="54"/>
      <c r="B460" s="13"/>
      <c r="C460" s="27"/>
      <c r="D460" s="28"/>
      <c r="E460" s="46"/>
      <c r="F460" s="28"/>
      <c r="G460" s="27"/>
      <c r="H460" s="23"/>
      <c r="J460" s="25"/>
    </row>
    <row r="461" spans="1:10" s="24" customFormat="1" ht="22.7" customHeight="1" x14ac:dyDescent="0.2">
      <c r="A461" s="54"/>
      <c r="B461" s="13"/>
      <c r="C461" s="27"/>
      <c r="D461" s="28"/>
      <c r="E461" s="46"/>
      <c r="F461" s="28"/>
      <c r="G461" s="27"/>
      <c r="H461" s="23"/>
      <c r="J461" s="25"/>
    </row>
    <row r="462" spans="1:10" s="24" customFormat="1" ht="22.7" customHeight="1" x14ac:dyDescent="0.2">
      <c r="A462" s="54"/>
      <c r="B462" s="13"/>
      <c r="C462" s="27"/>
      <c r="D462" s="28"/>
      <c r="E462" s="46"/>
      <c r="F462" s="28"/>
      <c r="G462" s="27"/>
      <c r="H462" s="23"/>
      <c r="J462" s="25"/>
    </row>
    <row r="463" spans="1:10" s="24" customFormat="1" ht="22.7" customHeight="1" x14ac:dyDescent="0.2">
      <c r="A463" s="54"/>
      <c r="B463" s="13"/>
      <c r="C463" s="27"/>
      <c r="D463" s="28"/>
      <c r="E463" s="46"/>
      <c r="F463" s="28"/>
      <c r="G463" s="27"/>
      <c r="H463" s="23"/>
      <c r="J463" s="25"/>
    </row>
    <row r="464" spans="1:10" s="24" customFormat="1" ht="22.7" customHeight="1" x14ac:dyDescent="0.2">
      <c r="A464" s="223" t="s">
        <v>99</v>
      </c>
      <c r="B464" s="223"/>
      <c r="C464" s="223"/>
      <c r="D464" s="223"/>
      <c r="E464" s="223"/>
      <c r="F464" s="223"/>
      <c r="G464" s="223"/>
      <c r="H464" s="23"/>
      <c r="J464" s="25"/>
    </row>
    <row r="465" spans="1:10" ht="22.7" customHeight="1" x14ac:dyDescent="0.2">
      <c r="A465" s="224" t="s">
        <v>542</v>
      </c>
      <c r="B465" s="224"/>
      <c r="C465" s="224"/>
      <c r="D465" s="224"/>
      <c r="E465" s="224"/>
      <c r="F465" s="224"/>
      <c r="G465" s="224"/>
      <c r="H465" s="10"/>
      <c r="I465" s="11"/>
    </row>
    <row r="466" spans="1:10" ht="22.7" customHeight="1" x14ac:dyDescent="0.2">
      <c r="A466" s="226" t="s">
        <v>543</v>
      </c>
      <c r="B466" s="226"/>
      <c r="C466" s="226"/>
      <c r="D466" s="226"/>
      <c r="E466" s="226"/>
      <c r="F466" s="226"/>
      <c r="G466" s="226"/>
      <c r="H466" s="10"/>
      <c r="I466" s="11"/>
    </row>
    <row r="467" spans="1:10" s="24" customFormat="1" ht="22.7" customHeight="1" x14ac:dyDescent="0.2">
      <c r="A467" s="226" t="s">
        <v>544</v>
      </c>
      <c r="B467" s="226"/>
      <c r="C467" s="226"/>
      <c r="D467" s="226"/>
      <c r="E467" s="226"/>
      <c r="F467" s="226"/>
      <c r="G467" s="226"/>
      <c r="H467" s="23"/>
      <c r="J467" s="25"/>
    </row>
    <row r="468" spans="1:10" ht="22.7" customHeight="1" x14ac:dyDescent="0.2">
      <c r="A468" s="226" t="s">
        <v>545</v>
      </c>
      <c r="B468" s="226"/>
      <c r="C468" s="226"/>
      <c r="D468" s="226"/>
      <c r="E468" s="226"/>
      <c r="F468" s="226"/>
      <c r="G468" s="226"/>
      <c r="H468" s="10"/>
      <c r="I468" s="11"/>
    </row>
    <row r="469" spans="1:10" s="24" customFormat="1" ht="22.7" customHeight="1" x14ac:dyDescent="0.2">
      <c r="A469" s="30"/>
      <c r="B469" s="31"/>
      <c r="C469" s="32"/>
      <c r="D469" s="33"/>
      <c r="E469" s="33"/>
      <c r="F469" s="33"/>
      <c r="G469" s="32"/>
      <c r="H469" s="23"/>
      <c r="J469" s="25"/>
    </row>
    <row r="470" spans="1:10" s="24" customFormat="1" ht="22.7" customHeight="1" x14ac:dyDescent="0.2">
      <c r="A470" s="226" t="s">
        <v>498</v>
      </c>
      <c r="B470" s="226"/>
      <c r="C470" s="226"/>
      <c r="D470" s="226"/>
      <c r="E470" s="226"/>
      <c r="F470" s="226"/>
      <c r="G470" s="226"/>
      <c r="H470" s="23"/>
      <c r="J470" s="25"/>
    </row>
    <row r="471" spans="1:10" s="24" customFormat="1" ht="22.7" customHeight="1" x14ac:dyDescent="0.2">
      <c r="H471" s="23"/>
      <c r="J471" s="25"/>
    </row>
    <row r="472" spans="1:10" s="24" customFormat="1" ht="22.7" customHeight="1" x14ac:dyDescent="0.2">
      <c r="A472" s="225" t="s">
        <v>74</v>
      </c>
      <c r="B472" s="225" t="s">
        <v>75</v>
      </c>
      <c r="C472" s="225"/>
      <c r="D472" s="225"/>
      <c r="E472" s="225"/>
      <c r="F472" s="225"/>
      <c r="G472" s="225"/>
      <c r="H472" s="23"/>
      <c r="J472" s="25"/>
    </row>
    <row r="473" spans="1:10" ht="22.7" customHeight="1" x14ac:dyDescent="0.2">
      <c r="A473" s="225"/>
      <c r="B473" s="18" t="s">
        <v>68</v>
      </c>
      <c r="C473" s="19" t="s">
        <v>69</v>
      </c>
      <c r="D473" s="19" t="s">
        <v>70</v>
      </c>
      <c r="E473" s="19" t="s">
        <v>71</v>
      </c>
      <c r="F473" s="19" t="s">
        <v>72</v>
      </c>
      <c r="G473" s="19" t="s">
        <v>457</v>
      </c>
      <c r="H473" s="10"/>
      <c r="I473" s="11"/>
    </row>
    <row r="474" spans="1:10" ht="22.7" customHeight="1" x14ac:dyDescent="0.2">
      <c r="A474" s="6" t="s">
        <v>546</v>
      </c>
      <c r="B474" s="36" t="s">
        <v>77</v>
      </c>
      <c r="C474" s="37">
        <v>100</v>
      </c>
      <c r="D474" s="37">
        <v>100</v>
      </c>
      <c r="E474" s="37">
        <v>100</v>
      </c>
      <c r="F474" s="47">
        <v>100</v>
      </c>
      <c r="G474" s="47">
        <v>100</v>
      </c>
      <c r="H474" s="10"/>
      <c r="I474" s="11"/>
    </row>
    <row r="475" spans="1:10" s="24" customFormat="1" ht="22.7" customHeight="1" x14ac:dyDescent="0.2">
      <c r="A475" s="8" t="s">
        <v>547</v>
      </c>
      <c r="B475" s="40"/>
      <c r="C475" s="41"/>
      <c r="D475" s="41"/>
      <c r="E475" s="41"/>
      <c r="F475" s="42"/>
      <c r="G475" s="42"/>
      <c r="H475" s="23"/>
      <c r="J475" s="25"/>
    </row>
    <row r="476" spans="1:10" s="24" customFormat="1" ht="22.7" customHeight="1" x14ac:dyDescent="0.2">
      <c r="A476" s="7" t="s">
        <v>548</v>
      </c>
      <c r="B476" s="38"/>
      <c r="C476" s="39"/>
      <c r="D476" s="39"/>
      <c r="E476" s="39"/>
      <c r="F476" s="43"/>
      <c r="G476" s="43"/>
      <c r="H476" s="23"/>
      <c r="J476" s="25"/>
    </row>
    <row r="477" spans="1:10" s="24" customFormat="1" ht="22.7" customHeight="1" x14ac:dyDescent="0.2">
      <c r="A477" s="6" t="s">
        <v>549</v>
      </c>
      <c r="B477" s="36" t="s">
        <v>77</v>
      </c>
      <c r="C477" s="37">
        <v>100</v>
      </c>
      <c r="D477" s="37">
        <v>80</v>
      </c>
      <c r="E477" s="37">
        <v>80</v>
      </c>
      <c r="F477" s="37">
        <v>80</v>
      </c>
      <c r="G477" s="37">
        <v>80</v>
      </c>
      <c r="H477" s="23"/>
      <c r="J477" s="25"/>
    </row>
    <row r="478" spans="1:10" s="12" customFormat="1" ht="22.7" customHeight="1" x14ac:dyDescent="0.55000000000000004">
      <c r="A478" s="8" t="s">
        <v>550</v>
      </c>
      <c r="B478" s="40"/>
      <c r="C478" s="41"/>
      <c r="D478" s="41"/>
      <c r="E478" s="41"/>
      <c r="F478" s="42"/>
      <c r="G478" s="42"/>
      <c r="H478" s="53"/>
      <c r="I478" s="53"/>
    </row>
    <row r="479" spans="1:10" s="12" customFormat="1" ht="22.7" customHeight="1" x14ac:dyDescent="0.55000000000000004">
      <c r="A479" s="7" t="s">
        <v>551</v>
      </c>
      <c r="B479" s="38"/>
      <c r="C479" s="39"/>
      <c r="D479" s="39"/>
      <c r="E479" s="39"/>
      <c r="F479" s="43"/>
      <c r="G479" s="43"/>
      <c r="H479" s="53"/>
      <c r="I479" s="53"/>
    </row>
    <row r="480" spans="1:10" s="12" customFormat="1" ht="22.7" customHeight="1" x14ac:dyDescent="0.55000000000000004">
      <c r="A480" s="6" t="s">
        <v>552</v>
      </c>
      <c r="B480" s="36" t="s">
        <v>77</v>
      </c>
      <c r="C480" s="37">
        <v>100</v>
      </c>
      <c r="D480" s="37">
        <v>90</v>
      </c>
      <c r="E480" s="37">
        <v>90</v>
      </c>
      <c r="F480" s="37">
        <v>90</v>
      </c>
      <c r="G480" s="37">
        <v>90</v>
      </c>
      <c r="H480" s="53"/>
      <c r="I480" s="53"/>
    </row>
    <row r="481" spans="1:9" s="12" customFormat="1" ht="22.7" customHeight="1" x14ac:dyDescent="0.55000000000000004">
      <c r="A481" s="8" t="s">
        <v>553</v>
      </c>
      <c r="B481" s="40"/>
      <c r="C481" s="41"/>
      <c r="D481" s="41"/>
      <c r="E481" s="41"/>
      <c r="F481" s="42"/>
      <c r="G481" s="42"/>
      <c r="H481" s="53"/>
      <c r="I481" s="53"/>
    </row>
    <row r="482" spans="1:9" s="12" customFormat="1" ht="22.7" customHeight="1" x14ac:dyDescent="0.55000000000000004">
      <c r="A482" s="8" t="s">
        <v>548</v>
      </c>
      <c r="B482" s="40"/>
      <c r="C482" s="41"/>
      <c r="D482" s="41"/>
      <c r="E482" s="41"/>
      <c r="F482" s="42"/>
      <c r="G482" s="42"/>
      <c r="H482" s="53"/>
      <c r="I482" s="53"/>
    </row>
    <row r="483" spans="1:9" s="12" customFormat="1" ht="22.7" customHeight="1" x14ac:dyDescent="0.55000000000000004">
      <c r="A483" s="20" t="s">
        <v>73</v>
      </c>
      <c r="B483" s="21" t="s">
        <v>0</v>
      </c>
      <c r="C483" s="44">
        <f t="shared" ref="C483:F483" si="27">SUM(C484:C485)</f>
        <v>22356920</v>
      </c>
      <c r="D483" s="44">
        <f t="shared" si="27"/>
        <v>9999878</v>
      </c>
      <c r="E483" s="44">
        <f t="shared" si="27"/>
        <v>0</v>
      </c>
      <c r="F483" s="44">
        <f t="shared" si="27"/>
        <v>0</v>
      </c>
      <c r="G483" s="44">
        <f t="shared" ref="G483" si="28">SUM(G484:G485)</f>
        <v>0</v>
      </c>
      <c r="H483" s="53"/>
      <c r="I483" s="53"/>
    </row>
    <row r="484" spans="1:9" s="12" customFormat="1" ht="22.7" customHeight="1" x14ac:dyDescent="0.55000000000000004">
      <c r="A484" s="20" t="s">
        <v>45</v>
      </c>
      <c r="B484" s="21" t="s">
        <v>0</v>
      </c>
      <c r="C484" s="22">
        <v>22356920</v>
      </c>
      <c r="D484" s="45">
        <v>9999878</v>
      </c>
      <c r="E484" s="22">
        <v>0</v>
      </c>
      <c r="F484" s="44">
        <v>0</v>
      </c>
      <c r="G484" s="44">
        <v>0</v>
      </c>
      <c r="H484" s="53"/>
      <c r="I484" s="53"/>
    </row>
    <row r="485" spans="1:9" s="12" customFormat="1" ht="22.7" customHeight="1" x14ac:dyDescent="0.55000000000000004">
      <c r="A485" s="20" t="s">
        <v>46</v>
      </c>
      <c r="B485" s="21" t="s">
        <v>0</v>
      </c>
      <c r="C485" s="44"/>
      <c r="D485" s="22"/>
      <c r="E485" s="45"/>
      <c r="F485" s="22"/>
      <c r="G485" s="44"/>
      <c r="H485" s="53"/>
      <c r="I485" s="53"/>
    </row>
    <row r="486" spans="1:9" s="12" customFormat="1" ht="22.7" customHeight="1" x14ac:dyDescent="0.55000000000000004">
      <c r="A486" s="54"/>
      <c r="B486" s="13"/>
      <c r="C486" s="27"/>
      <c r="D486" s="28"/>
      <c r="E486" s="46"/>
      <c r="F486" s="28"/>
      <c r="G486" s="27"/>
      <c r="H486" s="53"/>
      <c r="I486" s="53"/>
    </row>
    <row r="487" spans="1:9" s="12" customFormat="1" ht="22.7" customHeight="1" x14ac:dyDescent="0.55000000000000004">
      <c r="A487" s="54"/>
      <c r="B487" s="13"/>
      <c r="C487" s="27"/>
      <c r="D487" s="28"/>
      <c r="E487" s="46"/>
      <c r="F487" s="28"/>
      <c r="G487" s="27"/>
      <c r="H487" s="53"/>
      <c r="I487" s="53"/>
    </row>
    <row r="488" spans="1:9" s="12" customFormat="1" ht="22.7" customHeight="1" x14ac:dyDescent="0.55000000000000004">
      <c r="A488" s="54"/>
      <c r="B488" s="13"/>
      <c r="C488" s="27"/>
      <c r="D488" s="28"/>
      <c r="E488" s="46"/>
      <c r="F488" s="28"/>
      <c r="G488" s="27"/>
      <c r="H488" s="53"/>
      <c r="I488" s="53"/>
    </row>
    <row r="489" spans="1:9" s="12" customFormat="1" ht="22.7" customHeight="1" x14ac:dyDescent="0.55000000000000004">
      <c r="A489" s="54"/>
      <c r="B489" s="13"/>
      <c r="C489" s="27"/>
      <c r="D489" s="28"/>
      <c r="E489" s="46"/>
      <c r="F489" s="28"/>
      <c r="G489" s="27"/>
      <c r="H489" s="53"/>
      <c r="I489" s="53"/>
    </row>
    <row r="490" spans="1:9" s="12" customFormat="1" ht="22.7" customHeight="1" x14ac:dyDescent="0.55000000000000004">
      <c r="A490" s="54"/>
      <c r="B490" s="13"/>
      <c r="C490" s="27"/>
      <c r="D490" s="28"/>
      <c r="E490" s="46"/>
      <c r="F490" s="28"/>
      <c r="G490" s="27"/>
      <c r="H490" s="53"/>
      <c r="I490" s="53"/>
    </row>
    <row r="491" spans="1:9" s="12" customFormat="1" ht="22.7" customHeight="1" x14ac:dyDescent="0.55000000000000004">
      <c r="A491" s="54"/>
      <c r="B491" s="13"/>
      <c r="C491" s="27"/>
      <c r="D491" s="28"/>
      <c r="E491" s="46"/>
      <c r="F491" s="28"/>
      <c r="G491" s="27"/>
      <c r="H491" s="53"/>
      <c r="I491" s="53"/>
    </row>
    <row r="492" spans="1:9" s="12" customFormat="1" ht="22.7" customHeight="1" x14ac:dyDescent="0.55000000000000004">
      <c r="A492" s="54"/>
      <c r="B492" s="13"/>
      <c r="C492" s="27"/>
      <c r="D492" s="28"/>
      <c r="E492" s="46"/>
      <c r="F492" s="28"/>
      <c r="G492" s="27"/>
      <c r="H492" s="53"/>
      <c r="I492" s="53"/>
    </row>
    <row r="493" spans="1:9" s="12" customFormat="1" ht="22.7" customHeight="1" x14ac:dyDescent="0.55000000000000004">
      <c r="A493" s="54"/>
      <c r="B493" s="13"/>
      <c r="C493" s="27"/>
      <c r="D493" s="28"/>
      <c r="E493" s="46"/>
      <c r="F493" s="28"/>
      <c r="G493" s="27"/>
      <c r="H493" s="53"/>
      <c r="I493" s="53"/>
    </row>
    <row r="494" spans="1:9" s="12" customFormat="1" ht="22.7" customHeight="1" x14ac:dyDescent="0.55000000000000004">
      <c r="A494" s="54"/>
      <c r="B494" s="13"/>
      <c r="C494" s="27"/>
      <c r="D494" s="28"/>
      <c r="E494" s="46"/>
      <c r="F494" s="28"/>
      <c r="G494" s="27"/>
      <c r="H494" s="53"/>
      <c r="I494" s="53"/>
    </row>
    <row r="495" spans="1:9" s="12" customFormat="1" ht="22.7" customHeight="1" x14ac:dyDescent="0.55000000000000004">
      <c r="A495" s="54"/>
      <c r="B495" s="13"/>
      <c r="C495" s="27"/>
      <c r="D495" s="28"/>
      <c r="E495" s="46"/>
      <c r="F495" s="28"/>
      <c r="G495" s="27"/>
      <c r="H495" s="53"/>
      <c r="I495" s="53"/>
    </row>
    <row r="496" spans="1:9" s="12" customFormat="1" ht="22.7" customHeight="1" x14ac:dyDescent="0.55000000000000004">
      <c r="A496" s="54"/>
      <c r="B496" s="13"/>
      <c r="C496" s="27"/>
      <c r="D496" s="28"/>
      <c r="E496" s="46"/>
      <c r="F496" s="28"/>
      <c r="G496" s="27"/>
      <c r="H496" s="53"/>
      <c r="I496" s="53"/>
    </row>
    <row r="497" spans="1:9" s="12" customFormat="1" ht="22.7" customHeight="1" x14ac:dyDescent="0.55000000000000004">
      <c r="A497" s="223" t="s">
        <v>100</v>
      </c>
      <c r="B497" s="223"/>
      <c r="C497" s="223"/>
      <c r="D497" s="223"/>
      <c r="E497" s="223"/>
      <c r="F497" s="223"/>
      <c r="G497" s="223"/>
      <c r="H497" s="53"/>
      <c r="I497" s="53"/>
    </row>
    <row r="498" spans="1:9" s="12" customFormat="1" ht="22.7" customHeight="1" x14ac:dyDescent="0.55000000000000004">
      <c r="A498" s="224" t="s">
        <v>554</v>
      </c>
      <c r="B498" s="224"/>
      <c r="C498" s="224"/>
      <c r="D498" s="224"/>
      <c r="E498" s="224"/>
      <c r="F498" s="224"/>
      <c r="G498" s="224"/>
      <c r="H498" s="53"/>
      <c r="I498" s="53"/>
    </row>
    <row r="499" spans="1:9" s="12" customFormat="1" ht="22.7" customHeight="1" x14ac:dyDescent="0.55000000000000004">
      <c r="A499" s="226" t="s">
        <v>555</v>
      </c>
      <c r="B499" s="226"/>
      <c r="C499" s="226"/>
      <c r="D499" s="226"/>
      <c r="E499" s="226"/>
      <c r="F499" s="226"/>
      <c r="G499" s="226"/>
      <c r="H499" s="53"/>
      <c r="I499" s="53"/>
    </row>
    <row r="500" spans="1:9" s="12" customFormat="1" ht="22.7" customHeight="1" x14ac:dyDescent="0.55000000000000004">
      <c r="A500" s="226" t="s">
        <v>556</v>
      </c>
      <c r="B500" s="226"/>
      <c r="C500" s="226"/>
      <c r="D500" s="226"/>
      <c r="E500" s="226"/>
      <c r="F500" s="226"/>
      <c r="G500" s="226"/>
      <c r="H500" s="53"/>
      <c r="I500" s="53"/>
    </row>
    <row r="501" spans="1:9" s="12" customFormat="1" ht="22.7" customHeight="1" x14ac:dyDescent="0.55000000000000004">
      <c r="A501" s="30"/>
      <c r="B501" s="31"/>
      <c r="C501" s="32"/>
      <c r="D501" s="33"/>
      <c r="E501" s="33"/>
      <c r="F501" s="33"/>
      <c r="G501" s="32"/>
      <c r="H501" s="53"/>
      <c r="I501" s="53"/>
    </row>
    <row r="502" spans="1:9" s="12" customFormat="1" ht="22.7" customHeight="1" x14ac:dyDescent="0.55000000000000004">
      <c r="A502" s="224" t="s">
        <v>557</v>
      </c>
      <c r="B502" s="224"/>
      <c r="C502" s="224"/>
      <c r="D502" s="224"/>
      <c r="E502" s="224"/>
      <c r="F502" s="224"/>
      <c r="G502" s="224"/>
      <c r="H502" s="53"/>
      <c r="I502" s="53"/>
    </row>
    <row r="503" spans="1:9" s="12" customFormat="1" ht="22.7" customHeight="1" x14ac:dyDescent="0.55000000000000004">
      <c r="A503" s="224" t="s">
        <v>558</v>
      </c>
      <c r="B503" s="224"/>
      <c r="C503" s="224"/>
      <c r="D503" s="224"/>
      <c r="E503" s="224"/>
      <c r="F503" s="224"/>
      <c r="G503" s="224"/>
      <c r="H503" s="53"/>
      <c r="I503" s="53"/>
    </row>
    <row r="504" spans="1:9" s="12" customFormat="1" ht="22.7" customHeight="1" x14ac:dyDescent="0.55000000000000004">
      <c r="A504" s="30"/>
      <c r="B504" s="31"/>
      <c r="C504" s="32"/>
      <c r="D504" s="33"/>
      <c r="E504" s="33"/>
      <c r="F504" s="28"/>
      <c r="G504" s="32"/>
      <c r="H504" s="53"/>
      <c r="I504" s="53"/>
    </row>
    <row r="505" spans="1:9" s="12" customFormat="1" ht="22.7" customHeight="1" x14ac:dyDescent="0.55000000000000004">
      <c r="A505" s="225" t="s">
        <v>74</v>
      </c>
      <c r="B505" s="225" t="s">
        <v>75</v>
      </c>
      <c r="C505" s="225"/>
      <c r="D505" s="225"/>
      <c r="E505" s="225"/>
      <c r="F505" s="225"/>
      <c r="G505" s="225"/>
      <c r="H505" s="53"/>
      <c r="I505" s="53"/>
    </row>
    <row r="506" spans="1:9" s="12" customFormat="1" ht="22.7" customHeight="1" x14ac:dyDescent="0.55000000000000004">
      <c r="A506" s="225"/>
      <c r="B506" s="18" t="s">
        <v>68</v>
      </c>
      <c r="C506" s="19" t="s">
        <v>69</v>
      </c>
      <c r="D506" s="19" t="s">
        <v>70</v>
      </c>
      <c r="E506" s="19" t="s">
        <v>71</v>
      </c>
      <c r="F506" s="19" t="s">
        <v>72</v>
      </c>
      <c r="G506" s="19" t="s">
        <v>457</v>
      </c>
      <c r="H506" s="53"/>
      <c r="I506" s="53"/>
    </row>
    <row r="507" spans="1:9" s="12" customFormat="1" ht="22.7" customHeight="1" x14ac:dyDescent="0.55000000000000004">
      <c r="A507" s="6" t="s">
        <v>227</v>
      </c>
      <c r="B507" s="36" t="s">
        <v>77</v>
      </c>
      <c r="C507" s="37">
        <v>80</v>
      </c>
      <c r="D507" s="37">
        <v>80</v>
      </c>
      <c r="E507" s="37">
        <v>80</v>
      </c>
      <c r="F507" s="47">
        <v>80</v>
      </c>
      <c r="G507" s="47">
        <v>80</v>
      </c>
      <c r="H507" s="53"/>
      <c r="I507" s="53"/>
    </row>
    <row r="508" spans="1:9" s="12" customFormat="1" ht="22.7" customHeight="1" x14ac:dyDescent="0.55000000000000004">
      <c r="A508" s="7" t="s">
        <v>228</v>
      </c>
      <c r="B508" s="38"/>
      <c r="C508" s="39"/>
      <c r="D508" s="39"/>
      <c r="E508" s="39"/>
      <c r="F508" s="43"/>
      <c r="G508" s="43"/>
      <c r="H508" s="53"/>
      <c r="I508" s="53"/>
    </row>
    <row r="509" spans="1:9" s="12" customFormat="1" ht="22.7" customHeight="1" x14ac:dyDescent="0.55000000000000004">
      <c r="A509" s="6" t="s">
        <v>559</v>
      </c>
      <c r="B509" s="36" t="s">
        <v>77</v>
      </c>
      <c r="C509" s="37">
        <v>80</v>
      </c>
      <c r="D509" s="37">
        <v>80</v>
      </c>
      <c r="E509" s="37">
        <v>80</v>
      </c>
      <c r="F509" s="47">
        <v>80</v>
      </c>
      <c r="G509" s="47">
        <v>80</v>
      </c>
      <c r="H509" s="53"/>
      <c r="I509" s="53"/>
    </row>
    <row r="510" spans="1:9" s="12" customFormat="1" ht="22.7" customHeight="1" x14ac:dyDescent="0.55000000000000004">
      <c r="A510" s="7" t="s">
        <v>229</v>
      </c>
      <c r="B510" s="38"/>
      <c r="C510" s="39"/>
      <c r="D510" s="39"/>
      <c r="E510" s="39"/>
      <c r="F510" s="43"/>
      <c r="G510" s="43"/>
      <c r="H510" s="53"/>
      <c r="I510" s="53"/>
    </row>
    <row r="511" spans="1:9" s="12" customFormat="1" ht="22.7" customHeight="1" x14ac:dyDescent="0.55000000000000004">
      <c r="A511" s="6" t="s">
        <v>230</v>
      </c>
      <c r="B511" s="36" t="s">
        <v>77</v>
      </c>
      <c r="C511" s="37">
        <v>80</v>
      </c>
      <c r="D511" s="37">
        <v>80</v>
      </c>
      <c r="E511" s="37">
        <v>80</v>
      </c>
      <c r="F511" s="47">
        <v>80</v>
      </c>
      <c r="G511" s="47">
        <v>80</v>
      </c>
      <c r="H511" s="53"/>
      <c r="I511" s="53"/>
    </row>
    <row r="512" spans="1:9" s="12" customFormat="1" ht="22.7" customHeight="1" x14ac:dyDescent="0.55000000000000004">
      <c r="A512" s="7" t="s">
        <v>205</v>
      </c>
      <c r="B512" s="38"/>
      <c r="C512" s="39"/>
      <c r="D512" s="39"/>
      <c r="E512" s="39"/>
      <c r="F512" s="43"/>
      <c r="G512" s="43"/>
      <c r="H512" s="53"/>
      <c r="I512" s="53"/>
    </row>
    <row r="513" spans="1:9" s="12" customFormat="1" ht="22.7" customHeight="1" x14ac:dyDescent="0.55000000000000004">
      <c r="A513" s="20" t="s">
        <v>73</v>
      </c>
      <c r="B513" s="21" t="s">
        <v>0</v>
      </c>
      <c r="C513" s="44">
        <f t="shared" ref="C513:F513" si="29">SUM(C514:C515)</f>
        <v>1079100</v>
      </c>
      <c r="D513" s="44">
        <f t="shared" si="29"/>
        <v>1089700</v>
      </c>
      <c r="E513" s="44">
        <f t="shared" si="29"/>
        <v>0</v>
      </c>
      <c r="F513" s="44">
        <f t="shared" si="29"/>
        <v>0</v>
      </c>
      <c r="G513" s="44">
        <f t="shared" ref="G513" si="30">SUM(G514:G515)</f>
        <v>0</v>
      </c>
      <c r="H513" s="53"/>
      <c r="I513" s="53"/>
    </row>
    <row r="514" spans="1:9" s="12" customFormat="1" ht="22.7" customHeight="1" x14ac:dyDescent="0.55000000000000004">
      <c r="A514" s="20" t="s">
        <v>45</v>
      </c>
      <c r="B514" s="21" t="s">
        <v>0</v>
      </c>
      <c r="C514" s="22">
        <v>1079100</v>
      </c>
      <c r="D514" s="45">
        <v>1089700</v>
      </c>
      <c r="E514" s="22">
        <v>0</v>
      </c>
      <c r="F514" s="44">
        <v>0</v>
      </c>
      <c r="G514" s="44">
        <v>0</v>
      </c>
      <c r="H514" s="53"/>
      <c r="I514" s="53"/>
    </row>
    <row r="515" spans="1:9" s="12" customFormat="1" ht="22.7" customHeight="1" x14ac:dyDescent="0.55000000000000004">
      <c r="A515" s="20" t="s">
        <v>46</v>
      </c>
      <c r="B515" s="21" t="s">
        <v>0</v>
      </c>
      <c r="C515" s="44"/>
      <c r="D515" s="22"/>
      <c r="E515" s="45"/>
      <c r="F515" s="22"/>
      <c r="G515" s="44"/>
      <c r="H515" s="53"/>
      <c r="I515" s="53"/>
    </row>
    <row r="516" spans="1:9" s="12" customFormat="1" ht="22.7" customHeight="1" x14ac:dyDescent="0.55000000000000004">
      <c r="A516" s="54"/>
      <c r="B516" s="13"/>
      <c r="C516" s="27"/>
      <c r="D516" s="28"/>
      <c r="E516" s="46"/>
      <c r="F516" s="28"/>
      <c r="G516" s="27"/>
      <c r="H516" s="53"/>
      <c r="I516" s="53"/>
    </row>
    <row r="517" spans="1:9" s="12" customFormat="1" ht="22.7" customHeight="1" x14ac:dyDescent="0.55000000000000004">
      <c r="A517" s="54"/>
      <c r="B517" s="13"/>
      <c r="C517" s="27"/>
      <c r="D517" s="28"/>
      <c r="E517" s="46"/>
      <c r="F517" s="28"/>
      <c r="G517" s="27"/>
      <c r="H517" s="53"/>
      <c r="I517" s="53"/>
    </row>
    <row r="518" spans="1:9" s="12" customFormat="1" ht="22.7" customHeight="1" x14ac:dyDescent="0.55000000000000004">
      <c r="A518" s="54"/>
      <c r="B518" s="13"/>
      <c r="C518" s="27"/>
      <c r="D518" s="28"/>
      <c r="E518" s="46"/>
      <c r="F518" s="28"/>
      <c r="G518" s="27"/>
      <c r="H518" s="53"/>
      <c r="I518" s="53"/>
    </row>
    <row r="519" spans="1:9" s="12" customFormat="1" ht="22.7" customHeight="1" x14ac:dyDescent="0.55000000000000004">
      <c r="A519" s="54"/>
      <c r="B519" s="13"/>
      <c r="C519" s="27"/>
      <c r="D519" s="28"/>
      <c r="E519" s="46"/>
      <c r="F519" s="28"/>
      <c r="G519" s="27"/>
      <c r="H519" s="53"/>
      <c r="I519" s="53"/>
    </row>
    <row r="520" spans="1:9" s="12" customFormat="1" ht="22.7" customHeight="1" x14ac:dyDescent="0.55000000000000004">
      <c r="A520" s="54"/>
      <c r="B520" s="13"/>
      <c r="C520" s="27"/>
      <c r="D520" s="28"/>
      <c r="E520" s="46"/>
      <c r="F520" s="28"/>
      <c r="G520" s="27"/>
      <c r="H520" s="53"/>
      <c r="I520" s="53"/>
    </row>
    <row r="521" spans="1:9" s="12" customFormat="1" ht="22.7" customHeight="1" x14ac:dyDescent="0.55000000000000004">
      <c r="A521" s="54"/>
      <c r="B521" s="13"/>
      <c r="C521" s="27"/>
      <c r="D521" s="28"/>
      <c r="E521" s="46"/>
      <c r="F521" s="28"/>
      <c r="G521" s="27"/>
      <c r="H521" s="53"/>
      <c r="I521" s="53"/>
    </row>
    <row r="522" spans="1:9" s="12" customFormat="1" ht="22.7" customHeight="1" x14ac:dyDescent="0.55000000000000004">
      <c r="A522" s="54"/>
      <c r="B522" s="13"/>
      <c r="C522" s="27"/>
      <c r="D522" s="28"/>
      <c r="E522" s="46"/>
      <c r="F522" s="28"/>
      <c r="G522" s="27"/>
      <c r="H522" s="53"/>
      <c r="I522" s="53"/>
    </row>
    <row r="523" spans="1:9" s="12" customFormat="1" ht="22.7" customHeight="1" x14ac:dyDescent="0.55000000000000004">
      <c r="A523" s="54"/>
      <c r="B523" s="13"/>
      <c r="C523" s="27"/>
      <c r="D523" s="28"/>
      <c r="E523" s="46"/>
      <c r="F523" s="28"/>
      <c r="G523" s="27"/>
      <c r="H523" s="53"/>
      <c r="I523" s="53"/>
    </row>
    <row r="524" spans="1:9" s="12" customFormat="1" ht="22.7" customHeight="1" x14ac:dyDescent="0.55000000000000004">
      <c r="A524" s="54"/>
      <c r="B524" s="13"/>
      <c r="C524" s="27"/>
      <c r="D524" s="28"/>
      <c r="E524" s="46"/>
      <c r="F524" s="28"/>
      <c r="G524" s="27"/>
      <c r="H524" s="53"/>
      <c r="I524" s="53"/>
    </row>
    <row r="525" spans="1:9" s="12" customFormat="1" ht="22.7" customHeight="1" x14ac:dyDescent="0.55000000000000004">
      <c r="A525" s="54"/>
      <c r="B525" s="13"/>
      <c r="C525" s="27"/>
      <c r="D525" s="28"/>
      <c r="E525" s="46"/>
      <c r="F525" s="28"/>
      <c r="G525" s="27"/>
      <c r="H525" s="53"/>
      <c r="I525" s="53"/>
    </row>
    <row r="526" spans="1:9" s="12" customFormat="1" ht="22.7" customHeight="1" x14ac:dyDescent="0.55000000000000004">
      <c r="A526" s="54"/>
      <c r="B526" s="13"/>
      <c r="C526" s="27"/>
      <c r="D526" s="28"/>
      <c r="E526" s="46"/>
      <c r="F526" s="28"/>
      <c r="G526" s="27"/>
      <c r="H526" s="53"/>
      <c r="I526" s="53"/>
    </row>
    <row r="527" spans="1:9" s="12" customFormat="1" ht="22.7" customHeight="1" x14ac:dyDescent="0.55000000000000004">
      <c r="A527" s="54"/>
      <c r="B527" s="13"/>
      <c r="C527" s="27"/>
      <c r="D527" s="28"/>
      <c r="E527" s="46"/>
      <c r="F527" s="28"/>
      <c r="G527" s="27"/>
      <c r="H527" s="53"/>
      <c r="I527" s="53"/>
    </row>
    <row r="528" spans="1:9" s="12" customFormat="1" ht="22.7" customHeight="1" x14ac:dyDescent="0.55000000000000004">
      <c r="A528" s="54"/>
      <c r="B528" s="13"/>
      <c r="C528" s="27"/>
      <c r="D528" s="28"/>
      <c r="E528" s="46"/>
      <c r="F528" s="28"/>
      <c r="G528" s="27"/>
      <c r="H528" s="53"/>
      <c r="I528" s="53"/>
    </row>
    <row r="529" spans="1:9" s="12" customFormat="1" ht="22.7" customHeight="1" x14ac:dyDescent="0.55000000000000004">
      <c r="A529" s="54"/>
      <c r="B529" s="13"/>
      <c r="C529" s="27"/>
      <c r="D529" s="28"/>
      <c r="E529" s="46"/>
      <c r="F529" s="28"/>
      <c r="G529" s="27"/>
      <c r="H529" s="53"/>
      <c r="I529" s="53"/>
    </row>
    <row r="530" spans="1:9" s="12" customFormat="1" ht="22.7" customHeight="1" x14ac:dyDescent="0.55000000000000004">
      <c r="A530" s="223" t="s">
        <v>101</v>
      </c>
      <c r="B530" s="223"/>
      <c r="C530" s="223"/>
      <c r="D530" s="223"/>
      <c r="E530" s="223"/>
      <c r="F530" s="223"/>
      <c r="G530" s="223"/>
      <c r="H530" s="53"/>
      <c r="I530" s="53"/>
    </row>
    <row r="531" spans="1:9" s="12" customFormat="1" ht="22.7" customHeight="1" x14ac:dyDescent="0.55000000000000004">
      <c r="A531" s="224" t="s">
        <v>560</v>
      </c>
      <c r="B531" s="224"/>
      <c r="C531" s="224"/>
      <c r="D531" s="224"/>
      <c r="E531" s="224"/>
      <c r="F531" s="224"/>
      <c r="G531" s="224"/>
      <c r="H531" s="53"/>
      <c r="I531" s="53"/>
    </row>
    <row r="532" spans="1:9" s="12" customFormat="1" ht="22.7" customHeight="1" x14ac:dyDescent="0.55000000000000004">
      <c r="A532" s="226" t="s">
        <v>561</v>
      </c>
      <c r="B532" s="226"/>
      <c r="C532" s="226"/>
      <c r="D532" s="226"/>
      <c r="E532" s="226"/>
      <c r="F532" s="226"/>
      <c r="G532" s="226"/>
      <c r="H532" s="53"/>
      <c r="I532" s="53"/>
    </row>
    <row r="533" spans="1:9" s="12" customFormat="1" ht="22.7" customHeight="1" x14ac:dyDescent="0.55000000000000004">
      <c r="A533" s="226" t="s">
        <v>562</v>
      </c>
      <c r="B533" s="226"/>
      <c r="C533" s="226"/>
      <c r="D533" s="226"/>
      <c r="E533" s="226"/>
      <c r="F533" s="226"/>
      <c r="G533" s="226"/>
      <c r="H533" s="53"/>
      <c r="I533" s="53"/>
    </row>
    <row r="534" spans="1:9" s="12" customFormat="1" ht="22.7" customHeight="1" x14ac:dyDescent="0.55000000000000004">
      <c r="A534" s="30"/>
      <c r="B534" s="31"/>
      <c r="C534" s="32"/>
      <c r="D534" s="33"/>
      <c r="E534" s="33"/>
      <c r="F534" s="33"/>
      <c r="G534" s="32"/>
      <c r="H534" s="53"/>
      <c r="I534" s="53"/>
    </row>
    <row r="535" spans="1:9" s="12" customFormat="1" ht="22.7" customHeight="1" x14ac:dyDescent="0.55000000000000004">
      <c r="A535" s="224" t="s">
        <v>563</v>
      </c>
      <c r="B535" s="224"/>
      <c r="C535" s="224"/>
      <c r="D535" s="224"/>
      <c r="E535" s="224"/>
      <c r="F535" s="224"/>
      <c r="G535" s="224"/>
      <c r="H535" s="53"/>
      <c r="I535" s="53"/>
    </row>
    <row r="536" spans="1:9" s="12" customFormat="1" ht="22.7" customHeight="1" x14ac:dyDescent="0.55000000000000004">
      <c r="A536" s="224" t="s">
        <v>564</v>
      </c>
      <c r="B536" s="224"/>
      <c r="C536" s="224"/>
      <c r="D536" s="224"/>
      <c r="E536" s="224"/>
      <c r="F536" s="224"/>
      <c r="G536" s="224"/>
      <c r="H536" s="53"/>
      <c r="I536" s="53"/>
    </row>
    <row r="537" spans="1:9" s="12" customFormat="1" ht="22.7" customHeight="1" x14ac:dyDescent="0.55000000000000004">
      <c r="A537" s="30"/>
      <c r="B537" s="31"/>
      <c r="C537" s="32"/>
      <c r="D537" s="33"/>
      <c r="E537" s="33"/>
      <c r="F537" s="28"/>
      <c r="G537" s="32"/>
      <c r="H537" s="53"/>
      <c r="I537" s="53"/>
    </row>
    <row r="538" spans="1:9" s="12" customFormat="1" ht="22.7" customHeight="1" x14ac:dyDescent="0.55000000000000004">
      <c r="A538" s="225" t="s">
        <v>74</v>
      </c>
      <c r="B538" s="225" t="s">
        <v>75</v>
      </c>
      <c r="C538" s="225"/>
      <c r="D538" s="225"/>
      <c r="E538" s="225"/>
      <c r="F538" s="225"/>
      <c r="G538" s="225"/>
      <c r="H538" s="53"/>
      <c r="I538" s="53"/>
    </row>
    <row r="539" spans="1:9" s="12" customFormat="1" ht="22.7" customHeight="1" x14ac:dyDescent="0.55000000000000004">
      <c r="A539" s="225"/>
      <c r="B539" s="18" t="s">
        <v>68</v>
      </c>
      <c r="C539" s="19" t="s">
        <v>69</v>
      </c>
      <c r="D539" s="19" t="s">
        <v>70</v>
      </c>
      <c r="E539" s="19" t="s">
        <v>71</v>
      </c>
      <c r="F539" s="19" t="s">
        <v>72</v>
      </c>
      <c r="G539" s="19" t="s">
        <v>457</v>
      </c>
      <c r="H539" s="53"/>
      <c r="I539" s="53"/>
    </row>
    <row r="540" spans="1:9" s="12" customFormat="1" ht="22.7" customHeight="1" x14ac:dyDescent="0.55000000000000004">
      <c r="A540" s="6" t="s">
        <v>565</v>
      </c>
      <c r="B540" s="36" t="s">
        <v>77</v>
      </c>
      <c r="C540" s="37">
        <v>5</v>
      </c>
      <c r="D540" s="37">
        <v>5</v>
      </c>
      <c r="E540" s="37">
        <v>5</v>
      </c>
      <c r="F540" s="47">
        <v>5</v>
      </c>
      <c r="G540" s="47">
        <v>5</v>
      </c>
      <c r="H540" s="53"/>
      <c r="I540" s="53"/>
    </row>
    <row r="541" spans="1:9" s="12" customFormat="1" ht="22.7" customHeight="1" x14ac:dyDescent="0.55000000000000004">
      <c r="A541" s="7" t="s">
        <v>566</v>
      </c>
      <c r="B541" s="38"/>
      <c r="C541" s="39"/>
      <c r="D541" s="39"/>
      <c r="E541" s="39"/>
      <c r="F541" s="43"/>
      <c r="G541" s="43"/>
      <c r="H541" s="53"/>
      <c r="I541" s="53"/>
    </row>
    <row r="542" spans="1:9" s="12" customFormat="1" ht="22.7" customHeight="1" x14ac:dyDescent="0.55000000000000004">
      <c r="A542" s="6" t="s">
        <v>231</v>
      </c>
      <c r="B542" s="36" t="s">
        <v>102</v>
      </c>
      <c r="C542" s="37">
        <v>2</v>
      </c>
      <c r="D542" s="37">
        <v>2</v>
      </c>
      <c r="E542" s="37">
        <v>2</v>
      </c>
      <c r="F542" s="47">
        <v>2</v>
      </c>
      <c r="G542" s="47">
        <v>2</v>
      </c>
      <c r="H542" s="53"/>
      <c r="I542" s="53"/>
    </row>
    <row r="543" spans="1:9" s="12" customFormat="1" ht="22.7" customHeight="1" x14ac:dyDescent="0.55000000000000004">
      <c r="A543" s="7" t="s">
        <v>232</v>
      </c>
      <c r="B543" s="38"/>
      <c r="C543" s="39"/>
      <c r="D543" s="39"/>
      <c r="E543" s="39"/>
      <c r="F543" s="43"/>
      <c r="G543" s="43"/>
      <c r="H543" s="53"/>
      <c r="I543" s="53"/>
    </row>
    <row r="544" spans="1:9" s="12" customFormat="1" ht="22.7" customHeight="1" x14ac:dyDescent="0.55000000000000004">
      <c r="A544" s="6" t="s">
        <v>233</v>
      </c>
      <c r="B544" s="36" t="s">
        <v>103</v>
      </c>
      <c r="C544" s="37">
        <v>6</v>
      </c>
      <c r="D544" s="37">
        <v>6</v>
      </c>
      <c r="E544" s="37">
        <v>6</v>
      </c>
      <c r="F544" s="47">
        <v>6</v>
      </c>
      <c r="G544" s="47">
        <v>6</v>
      </c>
      <c r="H544" s="53"/>
      <c r="I544" s="53"/>
    </row>
    <row r="545" spans="1:9" s="12" customFormat="1" ht="22.7" customHeight="1" x14ac:dyDescent="0.55000000000000004">
      <c r="A545" s="7" t="s">
        <v>234</v>
      </c>
      <c r="B545" s="38"/>
      <c r="C545" s="39"/>
      <c r="D545" s="39"/>
      <c r="E545" s="39"/>
      <c r="F545" s="43"/>
      <c r="G545" s="43"/>
      <c r="H545" s="53"/>
      <c r="I545" s="53"/>
    </row>
    <row r="546" spans="1:9" s="12" customFormat="1" ht="22.7" customHeight="1" x14ac:dyDescent="0.55000000000000004">
      <c r="A546" s="20" t="s">
        <v>73</v>
      </c>
      <c r="B546" s="21" t="s">
        <v>0</v>
      </c>
      <c r="C546" s="44">
        <f t="shared" ref="C546:F546" si="31">SUM(C547:C548)</f>
        <v>23919752</v>
      </c>
      <c r="D546" s="44">
        <f t="shared" si="31"/>
        <v>15249400</v>
      </c>
      <c r="E546" s="44">
        <f t="shared" si="31"/>
        <v>0</v>
      </c>
      <c r="F546" s="44">
        <f t="shared" si="31"/>
        <v>0</v>
      </c>
      <c r="G546" s="44">
        <f t="shared" ref="G546" si="32">SUM(G547:G548)</f>
        <v>0</v>
      </c>
      <c r="H546" s="53"/>
      <c r="I546" s="53"/>
    </row>
    <row r="547" spans="1:9" s="12" customFormat="1" ht="22.7" customHeight="1" x14ac:dyDescent="0.55000000000000004">
      <c r="A547" s="20" t="s">
        <v>45</v>
      </c>
      <c r="B547" s="21" t="s">
        <v>0</v>
      </c>
      <c r="C547" s="22">
        <v>23919752</v>
      </c>
      <c r="D547" s="45">
        <v>15249400</v>
      </c>
      <c r="E547" s="22">
        <v>0</v>
      </c>
      <c r="F547" s="44">
        <v>0</v>
      </c>
      <c r="G547" s="44">
        <v>0</v>
      </c>
      <c r="H547" s="53"/>
      <c r="I547" s="53"/>
    </row>
    <row r="548" spans="1:9" s="12" customFormat="1" ht="22.7" customHeight="1" x14ac:dyDescent="0.55000000000000004">
      <c r="A548" s="20" t="s">
        <v>46</v>
      </c>
      <c r="B548" s="21" t="s">
        <v>0</v>
      </c>
      <c r="C548" s="44"/>
      <c r="D548" s="22"/>
      <c r="E548" s="45"/>
      <c r="F548" s="22"/>
      <c r="G548" s="44"/>
      <c r="H548" s="53"/>
      <c r="I548" s="53"/>
    </row>
    <row r="549" spans="1:9" s="12" customFormat="1" ht="22.7" customHeight="1" x14ac:dyDescent="0.55000000000000004">
      <c r="A549" s="54"/>
      <c r="B549" s="13"/>
      <c r="C549" s="27"/>
      <c r="D549" s="28"/>
      <c r="E549" s="46"/>
      <c r="F549" s="28"/>
      <c r="G549" s="27"/>
      <c r="H549" s="53"/>
      <c r="I549" s="53"/>
    </row>
    <row r="550" spans="1:9" s="12" customFormat="1" ht="22.7" customHeight="1" x14ac:dyDescent="0.55000000000000004">
      <c r="A550" s="54"/>
      <c r="B550" s="13"/>
      <c r="C550" s="27"/>
      <c r="D550" s="28"/>
      <c r="E550" s="46"/>
      <c r="F550" s="28"/>
      <c r="G550" s="27"/>
      <c r="H550" s="53"/>
      <c r="I550" s="53"/>
    </row>
    <row r="551" spans="1:9" s="12" customFormat="1" ht="22.7" customHeight="1" x14ac:dyDescent="0.55000000000000004">
      <c r="A551" s="54"/>
      <c r="B551" s="13"/>
      <c r="C551" s="27"/>
      <c r="D551" s="28"/>
      <c r="E551" s="46"/>
      <c r="F551" s="28"/>
      <c r="G551" s="27"/>
      <c r="H551" s="53"/>
      <c r="I551" s="53"/>
    </row>
    <row r="552" spans="1:9" s="12" customFormat="1" ht="22.7" customHeight="1" x14ac:dyDescent="0.55000000000000004">
      <c r="A552" s="54"/>
      <c r="B552" s="13"/>
      <c r="C552" s="27"/>
      <c r="D552" s="28"/>
      <c r="E552" s="46"/>
      <c r="F552" s="28"/>
      <c r="G552" s="27"/>
      <c r="H552" s="53"/>
      <c r="I552" s="53"/>
    </row>
    <row r="553" spans="1:9" s="12" customFormat="1" ht="22.7" customHeight="1" x14ac:dyDescent="0.55000000000000004">
      <c r="A553" s="54"/>
      <c r="B553" s="13"/>
      <c r="C553" s="27"/>
      <c r="D553" s="28"/>
      <c r="E553" s="46"/>
      <c r="F553" s="28"/>
      <c r="G553" s="27"/>
      <c r="H553" s="53"/>
      <c r="I553" s="53"/>
    </row>
    <row r="554" spans="1:9" s="12" customFormat="1" ht="22.7" customHeight="1" x14ac:dyDescent="0.55000000000000004">
      <c r="A554" s="54"/>
      <c r="B554" s="13"/>
      <c r="C554" s="27"/>
      <c r="D554" s="28"/>
      <c r="E554" s="46"/>
      <c r="F554" s="28"/>
      <c r="G554" s="27"/>
      <c r="H554" s="53"/>
      <c r="I554" s="53"/>
    </row>
    <row r="555" spans="1:9" s="12" customFormat="1" ht="22.7" customHeight="1" x14ac:dyDescent="0.55000000000000004">
      <c r="A555" s="54"/>
      <c r="B555" s="13"/>
      <c r="C555" s="27"/>
      <c r="D555" s="28"/>
      <c r="E555" s="46"/>
      <c r="F555" s="28"/>
      <c r="G555" s="27"/>
      <c r="H555" s="53"/>
      <c r="I555" s="53"/>
    </row>
    <row r="556" spans="1:9" s="12" customFormat="1" ht="22.7" customHeight="1" x14ac:dyDescent="0.55000000000000004">
      <c r="A556" s="54"/>
      <c r="B556" s="13"/>
      <c r="C556" s="27"/>
      <c r="D556" s="28"/>
      <c r="E556" s="46"/>
      <c r="F556" s="28"/>
      <c r="G556" s="27"/>
      <c r="H556" s="53"/>
      <c r="I556" s="53"/>
    </row>
    <row r="557" spans="1:9" s="12" customFormat="1" ht="22.7" customHeight="1" x14ac:dyDescent="0.55000000000000004">
      <c r="A557" s="54"/>
      <c r="B557" s="13"/>
      <c r="C557" s="27"/>
      <c r="D557" s="28"/>
      <c r="E557" s="46"/>
      <c r="F557" s="28"/>
      <c r="G557" s="27"/>
      <c r="H557" s="53"/>
      <c r="I557" s="53"/>
    </row>
    <row r="558" spans="1:9" s="12" customFormat="1" ht="22.7" customHeight="1" x14ac:dyDescent="0.55000000000000004">
      <c r="A558" s="54"/>
      <c r="B558" s="13"/>
      <c r="C558" s="27"/>
      <c r="D558" s="28"/>
      <c r="E558" s="46"/>
      <c r="F558" s="28"/>
      <c r="G558" s="27"/>
      <c r="H558" s="53"/>
      <c r="I558" s="53"/>
    </row>
    <row r="559" spans="1:9" s="12" customFormat="1" ht="22.7" customHeight="1" x14ac:dyDescent="0.55000000000000004">
      <c r="A559" s="54"/>
      <c r="B559" s="13"/>
      <c r="C559" s="27"/>
      <c r="D559" s="28"/>
      <c r="E559" s="46"/>
      <c r="F559" s="28"/>
      <c r="G559" s="27"/>
      <c r="H559" s="53"/>
      <c r="I559" s="53"/>
    </row>
    <row r="560" spans="1:9" s="12" customFormat="1" ht="22.7" customHeight="1" x14ac:dyDescent="0.55000000000000004">
      <c r="A560" s="54"/>
      <c r="B560" s="13"/>
      <c r="C560" s="27"/>
      <c r="D560" s="28"/>
      <c r="E560" s="46"/>
      <c r="F560" s="28"/>
      <c r="G560" s="27"/>
      <c r="H560" s="53"/>
      <c r="I560" s="53"/>
    </row>
    <row r="561" spans="1:9" s="12" customFormat="1" ht="22.7" customHeight="1" x14ac:dyDescent="0.55000000000000004">
      <c r="A561" s="54"/>
      <c r="B561" s="13"/>
      <c r="C561" s="27"/>
      <c r="D561" s="28"/>
      <c r="E561" s="46"/>
      <c r="F561" s="28"/>
      <c r="G561" s="27"/>
      <c r="H561" s="53"/>
      <c r="I561" s="53"/>
    </row>
    <row r="562" spans="1:9" s="12" customFormat="1" ht="22.7" customHeight="1" x14ac:dyDescent="0.55000000000000004">
      <c r="A562" s="54"/>
      <c r="B562" s="13"/>
      <c r="C562" s="27"/>
      <c r="D562" s="28"/>
      <c r="E562" s="46"/>
      <c r="F562" s="28"/>
      <c r="G562" s="27"/>
      <c r="H562" s="53"/>
      <c r="I562" s="53"/>
    </row>
    <row r="563" spans="1:9" s="12" customFormat="1" ht="22.7" customHeight="1" x14ac:dyDescent="0.55000000000000004">
      <c r="A563" s="223" t="s">
        <v>104</v>
      </c>
      <c r="B563" s="223"/>
      <c r="C563" s="223"/>
      <c r="D563" s="223"/>
      <c r="E563" s="223"/>
      <c r="F563" s="223"/>
      <c r="G563" s="223"/>
      <c r="H563" s="53"/>
      <c r="I563" s="53"/>
    </row>
    <row r="564" spans="1:9" s="12" customFormat="1" ht="22.7" customHeight="1" x14ac:dyDescent="0.55000000000000004">
      <c r="A564" s="224" t="s">
        <v>567</v>
      </c>
      <c r="B564" s="224"/>
      <c r="C564" s="224"/>
      <c r="D564" s="224"/>
      <c r="E564" s="224"/>
      <c r="F564" s="224"/>
      <c r="G564" s="224"/>
      <c r="H564" s="53"/>
      <c r="I564" s="53"/>
    </row>
    <row r="565" spans="1:9" s="12" customFormat="1" ht="22.7" customHeight="1" x14ac:dyDescent="0.55000000000000004">
      <c r="A565" s="226" t="s">
        <v>568</v>
      </c>
      <c r="B565" s="226"/>
      <c r="C565" s="226"/>
      <c r="D565" s="226"/>
      <c r="E565" s="226"/>
      <c r="F565" s="226"/>
      <c r="G565" s="226"/>
      <c r="H565" s="53"/>
      <c r="I565" s="53"/>
    </row>
    <row r="566" spans="1:9" s="12" customFormat="1" ht="22.7" customHeight="1" x14ac:dyDescent="0.55000000000000004">
      <c r="A566" s="226" t="s">
        <v>569</v>
      </c>
      <c r="B566" s="226"/>
      <c r="C566" s="226"/>
      <c r="D566" s="226"/>
      <c r="E566" s="226"/>
      <c r="F566" s="226"/>
      <c r="G566" s="226"/>
      <c r="H566" s="53"/>
      <c r="I566" s="53"/>
    </row>
    <row r="567" spans="1:9" s="12" customFormat="1" ht="22.7" customHeight="1" x14ac:dyDescent="0.55000000000000004">
      <c r="A567" s="226" t="s">
        <v>570</v>
      </c>
      <c r="B567" s="226"/>
      <c r="C567" s="226"/>
      <c r="D567" s="226"/>
      <c r="E567" s="226"/>
      <c r="F567" s="226"/>
      <c r="G567" s="226"/>
      <c r="H567" s="53"/>
      <c r="I567" s="53"/>
    </row>
    <row r="568" spans="1:9" s="12" customFormat="1" ht="22.7" customHeight="1" x14ac:dyDescent="0.55000000000000004">
      <c r="A568" s="30"/>
      <c r="B568" s="31"/>
      <c r="C568" s="32"/>
      <c r="D568" s="33"/>
      <c r="E568" s="33"/>
      <c r="F568" s="33"/>
      <c r="G568" s="32"/>
      <c r="H568" s="53"/>
      <c r="I568" s="53"/>
    </row>
    <row r="569" spans="1:9" s="12" customFormat="1" ht="22.7" customHeight="1" x14ac:dyDescent="0.55000000000000004">
      <c r="A569" s="226" t="s">
        <v>499</v>
      </c>
      <c r="B569" s="226"/>
      <c r="C569" s="226"/>
      <c r="D569" s="226"/>
      <c r="E569" s="226"/>
      <c r="F569" s="226"/>
      <c r="G569" s="226"/>
      <c r="H569" s="53"/>
      <c r="I569" s="53"/>
    </row>
    <row r="570" spans="1:9" s="12" customFormat="1" ht="22.7" customHeight="1" x14ac:dyDescent="0.55000000000000004">
      <c r="A570" s="54"/>
      <c r="B570" s="13"/>
      <c r="C570" s="27"/>
      <c r="D570" s="28"/>
      <c r="E570" s="46"/>
      <c r="F570" s="28"/>
      <c r="G570" s="27"/>
      <c r="H570" s="53"/>
      <c r="I570" s="53"/>
    </row>
    <row r="571" spans="1:9" s="12" customFormat="1" ht="22.7" customHeight="1" x14ac:dyDescent="0.55000000000000004">
      <c r="A571" s="225" t="s">
        <v>74</v>
      </c>
      <c r="B571" s="225" t="s">
        <v>75</v>
      </c>
      <c r="C571" s="225"/>
      <c r="D571" s="225"/>
      <c r="E571" s="225"/>
      <c r="F571" s="225"/>
      <c r="G571" s="225"/>
      <c r="H571" s="53"/>
      <c r="I571" s="53"/>
    </row>
    <row r="572" spans="1:9" s="12" customFormat="1" ht="22.7" customHeight="1" x14ac:dyDescent="0.55000000000000004">
      <c r="A572" s="225"/>
      <c r="B572" s="18" t="s">
        <v>68</v>
      </c>
      <c r="C572" s="19" t="s">
        <v>69</v>
      </c>
      <c r="D572" s="19" t="s">
        <v>70</v>
      </c>
      <c r="E572" s="19" t="s">
        <v>71</v>
      </c>
      <c r="F572" s="19" t="s">
        <v>72</v>
      </c>
      <c r="G572" s="19" t="s">
        <v>457</v>
      </c>
      <c r="H572" s="53"/>
      <c r="I572" s="53"/>
    </row>
    <row r="573" spans="1:9" s="12" customFormat="1" ht="22.7" customHeight="1" x14ac:dyDescent="0.55000000000000004">
      <c r="A573" s="6" t="s">
        <v>167</v>
      </c>
      <c r="B573" s="36" t="s">
        <v>77</v>
      </c>
      <c r="C573" s="37">
        <v>70</v>
      </c>
      <c r="D573" s="37">
        <v>70</v>
      </c>
      <c r="E573" s="37">
        <v>70</v>
      </c>
      <c r="F573" s="37">
        <v>70</v>
      </c>
      <c r="G573" s="37">
        <v>70</v>
      </c>
      <c r="H573" s="53"/>
      <c r="I573" s="53"/>
    </row>
    <row r="574" spans="1:9" s="12" customFormat="1" ht="22.7" customHeight="1" x14ac:dyDescent="0.55000000000000004">
      <c r="A574" s="7" t="s">
        <v>205</v>
      </c>
      <c r="B574" s="38"/>
      <c r="C574" s="39"/>
      <c r="D574" s="39"/>
      <c r="E574" s="39"/>
      <c r="F574" s="43"/>
      <c r="G574" s="43"/>
      <c r="H574" s="53"/>
      <c r="I574" s="53"/>
    </row>
    <row r="575" spans="1:9" s="12" customFormat="1" ht="22.7" customHeight="1" x14ac:dyDescent="0.55000000000000004">
      <c r="A575" s="6" t="s">
        <v>559</v>
      </c>
      <c r="B575" s="36" t="s">
        <v>77</v>
      </c>
      <c r="C575" s="37">
        <v>80</v>
      </c>
      <c r="D575" s="37">
        <v>80</v>
      </c>
      <c r="E575" s="37">
        <v>80</v>
      </c>
      <c r="F575" s="47">
        <v>80</v>
      </c>
      <c r="G575" s="47">
        <v>80</v>
      </c>
      <c r="H575" s="53"/>
      <c r="I575" s="53"/>
    </row>
    <row r="576" spans="1:9" s="12" customFormat="1" ht="22.7" customHeight="1" x14ac:dyDescent="0.55000000000000004">
      <c r="A576" s="7" t="s">
        <v>235</v>
      </c>
      <c r="B576" s="38"/>
      <c r="C576" s="39"/>
      <c r="D576" s="39"/>
      <c r="E576" s="39"/>
      <c r="F576" s="43"/>
      <c r="G576" s="43"/>
      <c r="H576" s="53"/>
      <c r="I576" s="53"/>
    </row>
    <row r="577" spans="1:9" s="12" customFormat="1" ht="22.7" customHeight="1" x14ac:dyDescent="0.55000000000000004">
      <c r="A577" s="20" t="s">
        <v>73</v>
      </c>
      <c r="B577" s="21" t="s">
        <v>0</v>
      </c>
      <c r="C577" s="44">
        <f>SUM(C578)</f>
        <v>131000</v>
      </c>
      <c r="D577" s="44">
        <f>SUM(D578)</f>
        <v>310950</v>
      </c>
      <c r="E577" s="44">
        <f>SUM(F578:F579)</f>
        <v>0</v>
      </c>
      <c r="F577" s="44">
        <f>SUM(G578:G579)</f>
        <v>0</v>
      </c>
      <c r="G577" s="44">
        <f>SUM(H578:H579)</f>
        <v>0</v>
      </c>
      <c r="H577" s="53"/>
      <c r="I577" s="53"/>
    </row>
    <row r="578" spans="1:9" s="12" customFormat="1" ht="22.7" customHeight="1" x14ac:dyDescent="0.55000000000000004">
      <c r="A578" s="20" t="s">
        <v>45</v>
      </c>
      <c r="B578" s="21" t="s">
        <v>0</v>
      </c>
      <c r="C578" s="22">
        <v>131000</v>
      </c>
      <c r="D578" s="45">
        <v>310950</v>
      </c>
      <c r="E578" s="22">
        <v>0</v>
      </c>
      <c r="F578" s="44">
        <v>0</v>
      </c>
      <c r="G578" s="44">
        <v>0</v>
      </c>
      <c r="H578" s="53"/>
      <c r="I578" s="53"/>
    </row>
    <row r="579" spans="1:9" s="12" customFormat="1" ht="22.7" customHeight="1" x14ac:dyDescent="0.55000000000000004">
      <c r="A579" s="20" t="s">
        <v>46</v>
      </c>
      <c r="B579" s="21" t="s">
        <v>0</v>
      </c>
      <c r="C579" s="44"/>
      <c r="D579" s="22"/>
      <c r="E579" s="45"/>
      <c r="F579" s="22"/>
      <c r="G579" s="22"/>
      <c r="H579" s="53"/>
      <c r="I579" s="53"/>
    </row>
    <row r="580" spans="1:9" s="12" customFormat="1" ht="22.7" customHeight="1" x14ac:dyDescent="0.55000000000000004">
      <c r="A580" s="54"/>
      <c r="B580" s="13"/>
      <c r="C580" s="27"/>
      <c r="D580" s="28"/>
      <c r="E580" s="46"/>
      <c r="F580" s="28"/>
      <c r="G580" s="27"/>
      <c r="H580" s="53"/>
      <c r="I580" s="53"/>
    </row>
    <row r="581" spans="1:9" s="12" customFormat="1" ht="22.7" customHeight="1" x14ac:dyDescent="0.55000000000000004">
      <c r="A581" s="54"/>
      <c r="B581" s="13"/>
      <c r="C581" s="27"/>
      <c r="D581" s="28"/>
      <c r="E581" s="46"/>
      <c r="F581" s="28"/>
      <c r="G581" s="27"/>
      <c r="H581" s="53"/>
      <c r="I581" s="53"/>
    </row>
    <row r="582" spans="1:9" s="12" customFormat="1" ht="22.7" customHeight="1" x14ac:dyDescent="0.55000000000000004">
      <c r="A582" s="54"/>
      <c r="B582" s="13"/>
      <c r="C582" s="27"/>
      <c r="D582" s="28"/>
      <c r="E582" s="46"/>
      <c r="F582" s="28"/>
      <c r="G582" s="27"/>
      <c r="H582" s="53"/>
      <c r="I582" s="53"/>
    </row>
    <row r="583" spans="1:9" s="12" customFormat="1" ht="22.7" customHeight="1" x14ac:dyDescent="0.55000000000000004">
      <c r="A583" s="54"/>
      <c r="B583" s="13"/>
      <c r="C583" s="27"/>
      <c r="D583" s="28"/>
      <c r="E583" s="46"/>
      <c r="F583" s="28"/>
      <c r="G583" s="27"/>
      <c r="H583" s="53"/>
      <c r="I583" s="53"/>
    </row>
    <row r="584" spans="1:9" s="12" customFormat="1" ht="22.7" customHeight="1" x14ac:dyDescent="0.55000000000000004">
      <c r="A584" s="54"/>
      <c r="B584" s="13"/>
      <c r="C584" s="27"/>
      <c r="D584" s="28"/>
      <c r="E584" s="46"/>
      <c r="F584" s="28"/>
      <c r="G584" s="27"/>
      <c r="H584" s="53"/>
      <c r="I584" s="53"/>
    </row>
    <row r="585" spans="1:9" s="12" customFormat="1" ht="22.7" customHeight="1" x14ac:dyDescent="0.55000000000000004">
      <c r="A585" s="54"/>
      <c r="B585" s="13"/>
      <c r="C585" s="27"/>
      <c r="D585" s="28"/>
      <c r="E585" s="46"/>
      <c r="F585" s="28"/>
      <c r="G585" s="27"/>
      <c r="H585" s="53"/>
      <c r="I585" s="53"/>
    </row>
    <row r="586" spans="1:9" s="12" customFormat="1" ht="22.7" customHeight="1" x14ac:dyDescent="0.55000000000000004">
      <c r="A586" s="54"/>
      <c r="B586" s="13"/>
      <c r="C586" s="27"/>
      <c r="D586" s="28"/>
      <c r="E586" s="46"/>
      <c r="F586" s="28"/>
      <c r="G586" s="27"/>
      <c r="H586" s="53"/>
      <c r="I586" s="53"/>
    </row>
    <row r="587" spans="1:9" s="12" customFormat="1" ht="22.7" customHeight="1" x14ac:dyDescent="0.55000000000000004">
      <c r="A587" s="54"/>
      <c r="B587" s="13"/>
      <c r="C587" s="27"/>
      <c r="D587" s="28"/>
      <c r="E587" s="46"/>
      <c r="F587" s="28"/>
      <c r="G587" s="27"/>
      <c r="H587" s="53"/>
      <c r="I587" s="53"/>
    </row>
    <row r="588" spans="1:9" s="12" customFormat="1" ht="22.7" customHeight="1" x14ac:dyDescent="0.55000000000000004">
      <c r="A588" s="54"/>
      <c r="B588" s="13"/>
      <c r="C588" s="27"/>
      <c r="D588" s="28"/>
      <c r="E588" s="46"/>
      <c r="F588" s="28"/>
      <c r="G588" s="27"/>
      <c r="H588" s="53"/>
      <c r="I588" s="53"/>
    </row>
    <row r="589" spans="1:9" s="12" customFormat="1" ht="22.7" customHeight="1" x14ac:dyDescent="0.55000000000000004">
      <c r="A589" s="54"/>
      <c r="B589" s="13"/>
      <c r="C589" s="27"/>
      <c r="D589" s="28"/>
      <c r="E589" s="46"/>
      <c r="F589" s="28"/>
      <c r="G589" s="27"/>
      <c r="H589" s="53"/>
      <c r="I589" s="53"/>
    </row>
    <row r="590" spans="1:9" s="12" customFormat="1" ht="22.7" customHeight="1" x14ac:dyDescent="0.55000000000000004">
      <c r="A590" s="54"/>
      <c r="B590" s="13"/>
      <c r="C590" s="27"/>
      <c r="D590" s="28"/>
      <c r="E590" s="46"/>
      <c r="F590" s="28"/>
      <c r="G590" s="27"/>
      <c r="H590" s="53"/>
      <c r="I590" s="53"/>
    </row>
    <row r="591" spans="1:9" s="12" customFormat="1" ht="22.7" customHeight="1" x14ac:dyDescent="0.55000000000000004">
      <c r="A591" s="54"/>
      <c r="B591" s="13"/>
      <c r="C591" s="27"/>
      <c r="D591" s="28"/>
      <c r="E591" s="46"/>
      <c r="F591" s="28"/>
      <c r="G591" s="27"/>
      <c r="H591" s="53"/>
      <c r="I591" s="53"/>
    </row>
    <row r="592" spans="1:9" s="12" customFormat="1" ht="22.7" customHeight="1" x14ac:dyDescent="0.55000000000000004">
      <c r="A592" s="54"/>
      <c r="B592" s="13"/>
      <c r="C592" s="27"/>
      <c r="D592" s="28"/>
      <c r="E592" s="46"/>
      <c r="F592" s="28"/>
      <c r="G592" s="27"/>
      <c r="H592" s="53"/>
      <c r="I592" s="53"/>
    </row>
    <row r="593" spans="1:9" s="12" customFormat="1" ht="22.7" customHeight="1" x14ac:dyDescent="0.55000000000000004">
      <c r="A593" s="54"/>
      <c r="B593" s="13"/>
      <c r="C593" s="27"/>
      <c r="D593" s="28"/>
      <c r="E593" s="46"/>
      <c r="F593" s="28"/>
      <c r="G593" s="27"/>
      <c r="H593" s="53"/>
      <c r="I593" s="53"/>
    </row>
    <row r="594" spans="1:9" s="12" customFormat="1" ht="22.7" customHeight="1" x14ac:dyDescent="0.55000000000000004">
      <c r="A594" s="54"/>
      <c r="B594" s="13"/>
      <c r="C594" s="27"/>
      <c r="D594" s="28"/>
      <c r="E594" s="46"/>
      <c r="F594" s="28"/>
      <c r="G594" s="27"/>
      <c r="H594" s="53"/>
      <c r="I594" s="53"/>
    </row>
    <row r="595" spans="1:9" s="12" customFormat="1" ht="22.7" customHeight="1" x14ac:dyDescent="0.55000000000000004">
      <c r="A595" s="54"/>
      <c r="B595" s="13"/>
      <c r="C595" s="27"/>
      <c r="D595" s="28"/>
      <c r="E595" s="46"/>
      <c r="F595" s="28"/>
      <c r="G595" s="27"/>
      <c r="H595" s="53"/>
      <c r="I595" s="53"/>
    </row>
    <row r="596" spans="1:9" s="12" customFormat="1" ht="22.7" customHeight="1" x14ac:dyDescent="0.55000000000000004">
      <c r="A596" s="223" t="s">
        <v>105</v>
      </c>
      <c r="B596" s="223"/>
      <c r="C596" s="223"/>
      <c r="D596" s="223"/>
      <c r="E596" s="223"/>
      <c r="F596" s="223"/>
      <c r="G596" s="223"/>
      <c r="H596" s="53"/>
      <c r="I596" s="53"/>
    </row>
    <row r="597" spans="1:9" s="12" customFormat="1" ht="22.7" customHeight="1" x14ac:dyDescent="0.55000000000000004">
      <c r="A597" s="224" t="s">
        <v>571</v>
      </c>
      <c r="B597" s="224"/>
      <c r="C597" s="224"/>
      <c r="D597" s="224"/>
      <c r="E597" s="224"/>
      <c r="F597" s="224"/>
      <c r="G597" s="224"/>
      <c r="H597" s="53"/>
      <c r="I597" s="53"/>
    </row>
    <row r="598" spans="1:9" s="12" customFormat="1" ht="22.7" customHeight="1" x14ac:dyDescent="0.55000000000000004">
      <c r="A598" s="226" t="s">
        <v>572</v>
      </c>
      <c r="B598" s="226"/>
      <c r="C598" s="226"/>
      <c r="D598" s="226"/>
      <c r="E598" s="226"/>
      <c r="F598" s="226"/>
      <c r="G598" s="226"/>
      <c r="H598" s="53"/>
      <c r="I598" s="53"/>
    </row>
    <row r="599" spans="1:9" s="12" customFormat="1" ht="22.7" customHeight="1" x14ac:dyDescent="0.55000000000000004">
      <c r="A599" s="226" t="s">
        <v>573</v>
      </c>
      <c r="B599" s="226"/>
      <c r="C599" s="226"/>
      <c r="D599" s="226"/>
      <c r="E599" s="226"/>
      <c r="F599" s="226"/>
      <c r="G599" s="226"/>
      <c r="H599" s="53"/>
      <c r="I599" s="53"/>
    </row>
    <row r="600" spans="1:9" s="12" customFormat="1" ht="22.7" customHeight="1" x14ac:dyDescent="0.55000000000000004">
      <c r="A600" s="226" t="s">
        <v>574</v>
      </c>
      <c r="B600" s="226"/>
      <c r="C600" s="226"/>
      <c r="D600" s="226"/>
      <c r="E600" s="226"/>
      <c r="F600" s="226"/>
      <c r="G600" s="226"/>
      <c r="H600" s="53"/>
      <c r="I600" s="53"/>
    </row>
    <row r="601" spans="1:9" s="12" customFormat="1" ht="22.7" customHeight="1" x14ac:dyDescent="0.55000000000000004">
      <c r="A601" s="226" t="s">
        <v>575</v>
      </c>
      <c r="B601" s="226"/>
      <c r="C601" s="226"/>
      <c r="D601" s="226"/>
      <c r="E601" s="226"/>
      <c r="F601" s="226"/>
      <c r="G601" s="226"/>
      <c r="H601" s="53"/>
      <c r="I601" s="53"/>
    </row>
    <row r="602" spans="1:9" s="12" customFormat="1" ht="22.7" customHeight="1" x14ac:dyDescent="0.55000000000000004">
      <c r="A602" s="226" t="s">
        <v>576</v>
      </c>
      <c r="B602" s="226"/>
      <c r="C602" s="226"/>
      <c r="D602" s="226"/>
      <c r="E602" s="226"/>
      <c r="F602" s="226"/>
      <c r="G602" s="226"/>
      <c r="H602" s="53"/>
      <c r="I602" s="53"/>
    </row>
    <row r="603" spans="1:9" s="12" customFormat="1" ht="22.7" customHeight="1" x14ac:dyDescent="0.55000000000000004">
      <c r="A603" s="226" t="s">
        <v>577</v>
      </c>
      <c r="B603" s="226"/>
      <c r="C603" s="226"/>
      <c r="D603" s="226"/>
      <c r="E603" s="226"/>
      <c r="F603" s="226"/>
      <c r="G603" s="226"/>
      <c r="H603" s="53"/>
      <c r="I603" s="53"/>
    </row>
    <row r="604" spans="1:9" s="12" customFormat="1" ht="22.7" customHeight="1" x14ac:dyDescent="0.55000000000000004">
      <c r="A604" s="29"/>
      <c r="B604" s="29"/>
      <c r="C604" s="29"/>
      <c r="D604" s="29"/>
      <c r="E604" s="29"/>
      <c r="F604" s="29"/>
      <c r="G604" s="29"/>
      <c r="H604" s="53"/>
      <c r="I604" s="53"/>
    </row>
    <row r="605" spans="1:9" s="12" customFormat="1" ht="22.7" customHeight="1" x14ac:dyDescent="0.55000000000000004">
      <c r="A605" s="224" t="s">
        <v>578</v>
      </c>
      <c r="B605" s="224"/>
      <c r="C605" s="224"/>
      <c r="D605" s="224"/>
      <c r="E605" s="224"/>
      <c r="F605" s="224"/>
      <c r="G605" s="224"/>
      <c r="H605" s="53"/>
      <c r="I605" s="53"/>
    </row>
    <row r="606" spans="1:9" s="12" customFormat="1" ht="22.7" customHeight="1" x14ac:dyDescent="0.55000000000000004">
      <c r="A606" s="224" t="s">
        <v>579</v>
      </c>
      <c r="B606" s="224"/>
      <c r="C606" s="224"/>
      <c r="D606" s="224"/>
      <c r="E606" s="224"/>
      <c r="F606" s="224"/>
      <c r="G606" s="224"/>
      <c r="H606" s="53"/>
      <c r="I606" s="53"/>
    </row>
    <row r="607" spans="1:9" s="12" customFormat="1" ht="22.7" customHeight="1" x14ac:dyDescent="0.55000000000000004">
      <c r="A607" s="30"/>
      <c r="B607" s="31"/>
      <c r="C607" s="32"/>
      <c r="D607" s="33"/>
      <c r="E607" s="33"/>
      <c r="F607" s="28"/>
      <c r="G607" s="32"/>
      <c r="H607" s="53"/>
      <c r="I607" s="53"/>
    </row>
    <row r="608" spans="1:9" s="12" customFormat="1" ht="22.7" customHeight="1" x14ac:dyDescent="0.55000000000000004">
      <c r="A608" s="225" t="s">
        <v>74</v>
      </c>
      <c r="B608" s="225" t="s">
        <v>75</v>
      </c>
      <c r="C608" s="225"/>
      <c r="D608" s="225"/>
      <c r="E608" s="225"/>
      <c r="F608" s="225"/>
      <c r="G608" s="225"/>
      <c r="H608" s="53"/>
      <c r="I608" s="53"/>
    </row>
    <row r="609" spans="1:9" s="12" customFormat="1" ht="22.7" customHeight="1" x14ac:dyDescent="0.55000000000000004">
      <c r="A609" s="225"/>
      <c r="B609" s="18" t="s">
        <v>68</v>
      </c>
      <c r="C609" s="19" t="s">
        <v>69</v>
      </c>
      <c r="D609" s="19" t="s">
        <v>70</v>
      </c>
      <c r="E609" s="19" t="s">
        <v>71</v>
      </c>
      <c r="F609" s="19" t="s">
        <v>72</v>
      </c>
      <c r="G609" s="19" t="s">
        <v>457</v>
      </c>
      <c r="H609" s="53"/>
      <c r="I609" s="53"/>
    </row>
    <row r="610" spans="1:9" s="12" customFormat="1" ht="22.7" customHeight="1" x14ac:dyDescent="0.55000000000000004">
      <c r="A610" s="6" t="s">
        <v>236</v>
      </c>
      <c r="B610" s="36" t="s">
        <v>77</v>
      </c>
      <c r="C610" s="37">
        <v>97</v>
      </c>
      <c r="D610" s="37">
        <v>97</v>
      </c>
      <c r="E610" s="37">
        <v>97</v>
      </c>
      <c r="F610" s="47">
        <v>97</v>
      </c>
      <c r="G610" s="47">
        <v>97</v>
      </c>
      <c r="H610" s="53"/>
      <c r="I610" s="53"/>
    </row>
    <row r="611" spans="1:9" s="12" customFormat="1" ht="22.7" customHeight="1" x14ac:dyDescent="0.55000000000000004">
      <c r="A611" s="8" t="s">
        <v>238</v>
      </c>
      <c r="B611" s="40"/>
      <c r="C611" s="41"/>
      <c r="D611" s="41"/>
      <c r="E611" s="41"/>
      <c r="F611" s="42"/>
      <c r="G611" s="42"/>
      <c r="H611" s="53"/>
      <c r="I611" s="53"/>
    </row>
    <row r="612" spans="1:9" s="12" customFormat="1" ht="22.7" customHeight="1" x14ac:dyDescent="0.55000000000000004">
      <c r="A612" s="7" t="s">
        <v>237</v>
      </c>
      <c r="B612" s="38"/>
      <c r="C612" s="39"/>
      <c r="D612" s="39"/>
      <c r="E612" s="39"/>
      <c r="F612" s="43"/>
      <c r="G612" s="43"/>
      <c r="H612" s="53"/>
      <c r="I612" s="53"/>
    </row>
    <row r="613" spans="1:9" s="12" customFormat="1" ht="22.7" customHeight="1" x14ac:dyDescent="0.55000000000000004">
      <c r="A613" s="6" t="s">
        <v>240</v>
      </c>
      <c r="B613" s="36" t="s">
        <v>77</v>
      </c>
      <c r="C613" s="37">
        <v>100</v>
      </c>
      <c r="D613" s="37">
        <v>100</v>
      </c>
      <c r="E613" s="37">
        <v>100</v>
      </c>
      <c r="F613" s="37">
        <v>100</v>
      </c>
      <c r="G613" s="37">
        <v>100</v>
      </c>
      <c r="H613" s="53"/>
      <c r="I613" s="53"/>
    </row>
    <row r="614" spans="1:9" s="12" customFormat="1" ht="22.7" customHeight="1" x14ac:dyDescent="0.55000000000000004">
      <c r="A614" s="8" t="s">
        <v>239</v>
      </c>
      <c r="B614" s="40"/>
      <c r="C614" s="41"/>
      <c r="D614" s="41"/>
      <c r="E614" s="41"/>
      <c r="F614" s="42"/>
      <c r="G614" s="42"/>
      <c r="H614" s="53"/>
      <c r="I614" s="53"/>
    </row>
    <row r="615" spans="1:9" s="12" customFormat="1" ht="22.7" customHeight="1" x14ac:dyDescent="0.55000000000000004">
      <c r="A615" s="7" t="s">
        <v>160</v>
      </c>
      <c r="B615" s="38"/>
      <c r="C615" s="39"/>
      <c r="D615" s="39"/>
      <c r="E615" s="39"/>
      <c r="F615" s="43"/>
      <c r="G615" s="43"/>
      <c r="H615" s="53"/>
      <c r="I615" s="53"/>
    </row>
    <row r="616" spans="1:9" s="12" customFormat="1" ht="22.7" customHeight="1" x14ac:dyDescent="0.55000000000000004">
      <c r="A616" s="6" t="s">
        <v>240</v>
      </c>
      <c r="B616" s="36" t="s">
        <v>77</v>
      </c>
      <c r="C616" s="37">
        <v>45</v>
      </c>
      <c r="D616" s="37">
        <v>45</v>
      </c>
      <c r="E616" s="37">
        <v>45</v>
      </c>
      <c r="F616" s="37">
        <v>45</v>
      </c>
      <c r="G616" s="37">
        <v>45</v>
      </c>
      <c r="H616" s="53"/>
      <c r="I616" s="53"/>
    </row>
    <row r="617" spans="1:9" s="12" customFormat="1" ht="22.7" customHeight="1" x14ac:dyDescent="0.55000000000000004">
      <c r="A617" s="8" t="s">
        <v>239</v>
      </c>
      <c r="B617" s="40"/>
      <c r="C617" s="41"/>
      <c r="D617" s="41"/>
      <c r="E617" s="61"/>
      <c r="F617" s="42"/>
      <c r="G617" s="42"/>
      <c r="H617" s="53"/>
      <c r="I617" s="53"/>
    </row>
    <row r="618" spans="1:9" s="12" customFormat="1" ht="22.7" customHeight="1" x14ac:dyDescent="0.55000000000000004">
      <c r="A618" s="8" t="s">
        <v>580</v>
      </c>
      <c r="B618" s="40"/>
      <c r="C618" s="41"/>
      <c r="D618" s="41"/>
      <c r="E618" s="61"/>
      <c r="F618" s="42"/>
      <c r="G618" s="42"/>
      <c r="H618" s="53"/>
      <c r="I618" s="53"/>
    </row>
    <row r="619" spans="1:9" s="12" customFormat="1" ht="22.7" customHeight="1" x14ac:dyDescent="0.55000000000000004">
      <c r="A619" s="7" t="s">
        <v>241</v>
      </c>
      <c r="B619" s="38"/>
      <c r="C619" s="39"/>
      <c r="D619" s="39"/>
      <c r="E619" s="62"/>
      <c r="F619" s="43"/>
      <c r="G619" s="43"/>
      <c r="H619" s="53"/>
      <c r="I619" s="53"/>
    </row>
    <row r="620" spans="1:9" s="12" customFormat="1" ht="22.7" customHeight="1" x14ac:dyDescent="0.55000000000000004">
      <c r="A620" s="20" t="s">
        <v>73</v>
      </c>
      <c r="B620" s="21" t="s">
        <v>0</v>
      </c>
      <c r="C620" s="44">
        <f t="shared" ref="C620:F620" si="33">SUM(C621:C622)</f>
        <v>840000</v>
      </c>
      <c r="D620" s="44">
        <f t="shared" si="33"/>
        <v>779800</v>
      </c>
      <c r="E620" s="44">
        <f t="shared" si="33"/>
        <v>0</v>
      </c>
      <c r="F620" s="44">
        <f t="shared" si="33"/>
        <v>0</v>
      </c>
      <c r="G620" s="44">
        <f t="shared" ref="G620" si="34">SUM(G621:G622)</f>
        <v>0</v>
      </c>
      <c r="H620" s="53"/>
      <c r="I620" s="53"/>
    </row>
    <row r="621" spans="1:9" s="12" customFormat="1" ht="22.7" customHeight="1" x14ac:dyDescent="0.55000000000000004">
      <c r="A621" s="20" t="s">
        <v>45</v>
      </c>
      <c r="B621" s="21" t="s">
        <v>0</v>
      </c>
      <c r="C621" s="22">
        <v>840000</v>
      </c>
      <c r="D621" s="45">
        <v>779800</v>
      </c>
      <c r="E621" s="22">
        <v>0</v>
      </c>
      <c r="F621" s="44">
        <v>0</v>
      </c>
      <c r="G621" s="44">
        <v>0</v>
      </c>
      <c r="H621" s="53"/>
      <c r="I621" s="53"/>
    </row>
    <row r="622" spans="1:9" s="12" customFormat="1" ht="22.7" customHeight="1" x14ac:dyDescent="0.55000000000000004">
      <c r="A622" s="20" t="s">
        <v>46</v>
      </c>
      <c r="B622" s="21" t="s">
        <v>0</v>
      </c>
      <c r="C622" s="44"/>
      <c r="D622" s="22"/>
      <c r="E622" s="45"/>
      <c r="F622" s="22"/>
      <c r="G622" s="44"/>
      <c r="H622" s="53"/>
      <c r="I622" s="53"/>
    </row>
    <row r="623" spans="1:9" s="12" customFormat="1" ht="22.7" customHeight="1" x14ac:dyDescent="0.55000000000000004">
      <c r="A623" s="54"/>
      <c r="B623" s="13"/>
      <c r="C623" s="27"/>
      <c r="D623" s="28"/>
      <c r="E623" s="46"/>
      <c r="F623" s="28"/>
      <c r="G623" s="27"/>
      <c r="H623" s="53"/>
      <c r="I623" s="53"/>
    </row>
    <row r="624" spans="1:9" s="12" customFormat="1" ht="22.7" customHeight="1" x14ac:dyDescent="0.55000000000000004">
      <c r="A624" s="54"/>
      <c r="B624" s="13"/>
      <c r="C624" s="27"/>
      <c r="D624" s="28"/>
      <c r="E624" s="46"/>
      <c r="F624" s="28"/>
      <c r="G624" s="27"/>
      <c r="H624" s="53"/>
      <c r="I624" s="53"/>
    </row>
    <row r="625" spans="1:9" s="12" customFormat="1" ht="22.7" customHeight="1" x14ac:dyDescent="0.55000000000000004">
      <c r="A625" s="54"/>
      <c r="B625" s="13"/>
      <c r="C625" s="27"/>
      <c r="D625" s="28"/>
      <c r="E625" s="46"/>
      <c r="F625" s="28"/>
      <c r="G625" s="27"/>
      <c r="H625" s="53"/>
      <c r="I625" s="53"/>
    </row>
    <row r="626" spans="1:9" s="12" customFormat="1" ht="22.7" customHeight="1" x14ac:dyDescent="0.55000000000000004">
      <c r="A626" s="54"/>
      <c r="B626" s="13"/>
      <c r="C626" s="27"/>
      <c r="D626" s="28"/>
      <c r="E626" s="46"/>
      <c r="F626" s="28"/>
      <c r="G626" s="27"/>
      <c r="H626" s="53"/>
      <c r="I626" s="53"/>
    </row>
    <row r="627" spans="1:9" s="12" customFormat="1" ht="22.7" customHeight="1" x14ac:dyDescent="0.55000000000000004">
      <c r="A627" s="54"/>
      <c r="B627" s="13"/>
      <c r="C627" s="27"/>
      <c r="D627" s="28"/>
      <c r="E627" s="46"/>
      <c r="F627" s="28"/>
      <c r="G627" s="27"/>
      <c r="H627" s="53"/>
      <c r="I627" s="53"/>
    </row>
    <row r="628" spans="1:9" s="12" customFormat="1" ht="22.7" customHeight="1" x14ac:dyDescent="0.55000000000000004">
      <c r="A628" s="54"/>
      <c r="B628" s="13"/>
      <c r="C628" s="27"/>
      <c r="D628" s="28"/>
      <c r="E628" s="46"/>
      <c r="F628" s="28"/>
      <c r="G628" s="27"/>
      <c r="H628" s="53"/>
      <c r="I628" s="53"/>
    </row>
    <row r="629" spans="1:9" s="12" customFormat="1" ht="22.7" customHeight="1" x14ac:dyDescent="0.55000000000000004">
      <c r="A629" s="223" t="s">
        <v>106</v>
      </c>
      <c r="B629" s="223"/>
      <c r="C629" s="223"/>
      <c r="D629" s="223"/>
      <c r="E629" s="223"/>
      <c r="F629" s="223"/>
      <c r="G629" s="223"/>
      <c r="H629" s="53"/>
      <c r="I629" s="53"/>
    </row>
    <row r="630" spans="1:9" s="12" customFormat="1" ht="22.7" customHeight="1" x14ac:dyDescent="0.55000000000000004">
      <c r="A630" s="224" t="s">
        <v>581</v>
      </c>
      <c r="B630" s="224"/>
      <c r="C630" s="224"/>
      <c r="D630" s="224"/>
      <c r="E630" s="224"/>
      <c r="F630" s="224"/>
      <c r="G630" s="224"/>
      <c r="H630" s="53"/>
      <c r="I630" s="53"/>
    </row>
    <row r="631" spans="1:9" s="12" customFormat="1" ht="22.7" customHeight="1" x14ac:dyDescent="0.55000000000000004">
      <c r="A631" s="226" t="s">
        <v>582</v>
      </c>
      <c r="B631" s="226"/>
      <c r="C631" s="226"/>
      <c r="D631" s="226"/>
      <c r="E631" s="226"/>
      <c r="F631" s="226"/>
      <c r="G631" s="226"/>
      <c r="H631" s="53"/>
      <c r="I631" s="53"/>
    </row>
    <row r="632" spans="1:9" s="12" customFormat="1" ht="22.7" customHeight="1" x14ac:dyDescent="0.55000000000000004">
      <c r="A632" s="226" t="s">
        <v>583</v>
      </c>
      <c r="B632" s="226"/>
      <c r="C632" s="226"/>
      <c r="D632" s="226"/>
      <c r="E632" s="226"/>
      <c r="F632" s="226"/>
      <c r="G632" s="226"/>
      <c r="H632" s="53"/>
      <c r="I632" s="53"/>
    </row>
    <row r="633" spans="1:9" s="12" customFormat="1" ht="22.7" customHeight="1" x14ac:dyDescent="0.55000000000000004">
      <c r="A633" s="30"/>
      <c r="B633" s="31"/>
      <c r="C633" s="32"/>
      <c r="D633" s="33"/>
      <c r="E633" s="33"/>
      <c r="F633" s="33"/>
      <c r="G633" s="32"/>
      <c r="H633" s="53"/>
      <c r="I633" s="53"/>
    </row>
    <row r="634" spans="1:9" s="12" customFormat="1" ht="22.7" customHeight="1" x14ac:dyDescent="0.55000000000000004">
      <c r="A634" s="224" t="s">
        <v>584</v>
      </c>
      <c r="B634" s="224"/>
      <c r="C634" s="224"/>
      <c r="D634" s="224"/>
      <c r="E634" s="224"/>
      <c r="F634" s="224"/>
      <c r="G634" s="224"/>
      <c r="H634" s="53"/>
      <c r="I634" s="53"/>
    </row>
    <row r="635" spans="1:9" s="12" customFormat="1" ht="22.7" customHeight="1" x14ac:dyDescent="0.55000000000000004">
      <c r="A635" s="224" t="s">
        <v>585</v>
      </c>
      <c r="B635" s="224"/>
      <c r="C635" s="224"/>
      <c r="D635" s="224"/>
      <c r="E635" s="224"/>
      <c r="F635" s="224"/>
      <c r="G635" s="224"/>
      <c r="H635" s="53"/>
      <c r="I635" s="53"/>
    </row>
    <row r="636" spans="1:9" s="12" customFormat="1" ht="22.7" customHeight="1" x14ac:dyDescent="0.55000000000000004">
      <c r="A636" s="224" t="s">
        <v>586</v>
      </c>
      <c r="B636" s="224"/>
      <c r="C636" s="224"/>
      <c r="D636" s="224"/>
      <c r="E636" s="224"/>
      <c r="F636" s="224"/>
      <c r="G636" s="224"/>
      <c r="H636" s="53"/>
      <c r="I636" s="53"/>
    </row>
    <row r="637" spans="1:9" s="12" customFormat="1" ht="22.7" customHeight="1" x14ac:dyDescent="0.55000000000000004">
      <c r="A637" s="30"/>
      <c r="B637" s="31"/>
      <c r="C637" s="32"/>
      <c r="D637" s="33"/>
      <c r="E637" s="33"/>
      <c r="F637" s="28"/>
      <c r="G637" s="32"/>
      <c r="H637" s="53"/>
      <c r="I637" s="53"/>
    </row>
    <row r="638" spans="1:9" s="12" customFormat="1" ht="22.7" customHeight="1" x14ac:dyDescent="0.55000000000000004">
      <c r="A638" s="225" t="s">
        <v>74</v>
      </c>
      <c r="B638" s="225" t="s">
        <v>75</v>
      </c>
      <c r="C638" s="225"/>
      <c r="D638" s="225"/>
      <c r="E638" s="225"/>
      <c r="F638" s="225"/>
      <c r="G638" s="225"/>
      <c r="H638" s="53"/>
      <c r="I638" s="53"/>
    </row>
    <row r="639" spans="1:9" s="12" customFormat="1" ht="22.7" customHeight="1" x14ac:dyDescent="0.55000000000000004">
      <c r="A639" s="225"/>
      <c r="B639" s="18" t="s">
        <v>68</v>
      </c>
      <c r="C639" s="19" t="s">
        <v>69</v>
      </c>
      <c r="D639" s="19" t="s">
        <v>70</v>
      </c>
      <c r="E639" s="19" t="s">
        <v>71</v>
      </c>
      <c r="F639" s="19" t="s">
        <v>72</v>
      </c>
      <c r="G639" s="19" t="s">
        <v>457</v>
      </c>
      <c r="H639" s="53"/>
      <c r="I639" s="53"/>
    </row>
    <row r="640" spans="1:9" s="12" customFormat="1" ht="22.7" customHeight="1" x14ac:dyDescent="0.55000000000000004">
      <c r="A640" s="6" t="s">
        <v>587</v>
      </c>
      <c r="B640" s="36" t="s">
        <v>77</v>
      </c>
      <c r="C640" s="37">
        <v>80</v>
      </c>
      <c r="D640" s="37">
        <v>80</v>
      </c>
      <c r="E640" s="37">
        <v>80</v>
      </c>
      <c r="F640" s="37">
        <v>80</v>
      </c>
      <c r="G640" s="37">
        <v>80</v>
      </c>
      <c r="H640" s="53"/>
      <c r="I640" s="53"/>
    </row>
    <row r="641" spans="1:9" s="12" customFormat="1" ht="22.7" customHeight="1" x14ac:dyDescent="0.55000000000000004">
      <c r="A641" s="8" t="s">
        <v>588</v>
      </c>
      <c r="B641" s="40"/>
      <c r="C641" s="41"/>
      <c r="D641" s="41"/>
      <c r="E641" s="41"/>
      <c r="F641" s="42"/>
      <c r="G641" s="42"/>
      <c r="H641" s="53"/>
      <c r="I641" s="53"/>
    </row>
    <row r="642" spans="1:9" s="12" customFormat="1" ht="22.7" customHeight="1" x14ac:dyDescent="0.55000000000000004">
      <c r="A642" s="8" t="s">
        <v>589</v>
      </c>
      <c r="B642" s="40"/>
      <c r="C642" s="41"/>
      <c r="D642" s="41"/>
      <c r="E642" s="41"/>
      <c r="F642" s="42"/>
      <c r="G642" s="42"/>
      <c r="H642" s="53"/>
      <c r="I642" s="53"/>
    </row>
    <row r="643" spans="1:9" s="12" customFormat="1" ht="22.7" customHeight="1" x14ac:dyDescent="0.55000000000000004">
      <c r="A643" s="8" t="s">
        <v>590</v>
      </c>
      <c r="B643" s="40"/>
      <c r="C643" s="41"/>
      <c r="D643" s="41"/>
      <c r="E643" s="41"/>
      <c r="F643" s="42"/>
      <c r="G643" s="42"/>
      <c r="H643" s="53"/>
      <c r="I643" s="53"/>
    </row>
    <row r="644" spans="1:9" s="12" customFormat="1" ht="22.7" customHeight="1" x14ac:dyDescent="0.55000000000000004">
      <c r="A644" s="63" t="s">
        <v>107</v>
      </c>
      <c r="B644" s="34" t="s">
        <v>86</v>
      </c>
      <c r="C644" s="35">
        <v>48</v>
      </c>
      <c r="D644" s="35">
        <v>48</v>
      </c>
      <c r="E644" s="35">
        <v>48</v>
      </c>
      <c r="F644" s="35">
        <v>48</v>
      </c>
      <c r="G644" s="35">
        <v>48</v>
      </c>
      <c r="H644" s="53"/>
      <c r="I644" s="53"/>
    </row>
    <row r="645" spans="1:9" s="12" customFormat="1" ht="22.7" customHeight="1" x14ac:dyDescent="0.55000000000000004">
      <c r="A645" s="6" t="s">
        <v>591</v>
      </c>
      <c r="B645" s="36" t="s">
        <v>77</v>
      </c>
      <c r="C645" s="37">
        <v>50</v>
      </c>
      <c r="D645" s="37">
        <v>50</v>
      </c>
      <c r="E645" s="37">
        <v>50</v>
      </c>
      <c r="F645" s="37">
        <v>50</v>
      </c>
      <c r="G645" s="37">
        <v>50</v>
      </c>
      <c r="H645" s="53"/>
      <c r="I645" s="53"/>
    </row>
    <row r="646" spans="1:9" s="12" customFormat="1" ht="22.7" customHeight="1" x14ac:dyDescent="0.55000000000000004">
      <c r="A646" s="7" t="s">
        <v>592</v>
      </c>
      <c r="B646" s="38"/>
      <c r="C646" s="39"/>
      <c r="D646" s="39"/>
      <c r="E646" s="39"/>
      <c r="F646" s="43"/>
      <c r="G646" s="43"/>
      <c r="H646" s="53"/>
      <c r="I646" s="53"/>
    </row>
    <row r="647" spans="1:9" s="12" customFormat="1" ht="22.7" customHeight="1" x14ac:dyDescent="0.55000000000000004">
      <c r="A647" s="20" t="s">
        <v>73</v>
      </c>
      <c r="B647" s="21" t="s">
        <v>0</v>
      </c>
      <c r="C647" s="44">
        <f t="shared" ref="C647:F647" si="35">SUM(C648:C649)</f>
        <v>3069100</v>
      </c>
      <c r="D647" s="44">
        <f t="shared" si="35"/>
        <v>261600</v>
      </c>
      <c r="E647" s="44">
        <f t="shared" si="35"/>
        <v>0</v>
      </c>
      <c r="F647" s="44">
        <f t="shared" si="35"/>
        <v>0</v>
      </c>
      <c r="G647" s="44">
        <f t="shared" ref="G647" si="36">SUM(G648:G649)</f>
        <v>0</v>
      </c>
      <c r="H647" s="53"/>
      <c r="I647" s="53"/>
    </row>
    <row r="648" spans="1:9" s="12" customFormat="1" ht="22.7" customHeight="1" x14ac:dyDescent="0.55000000000000004">
      <c r="A648" s="20" t="s">
        <v>45</v>
      </c>
      <c r="B648" s="21" t="s">
        <v>0</v>
      </c>
      <c r="C648" s="22">
        <v>3069100</v>
      </c>
      <c r="D648" s="45">
        <v>261600</v>
      </c>
      <c r="E648" s="22">
        <v>0</v>
      </c>
      <c r="F648" s="44">
        <v>0</v>
      </c>
      <c r="G648" s="44">
        <v>0</v>
      </c>
      <c r="H648" s="53"/>
      <c r="I648" s="53"/>
    </row>
    <row r="649" spans="1:9" s="12" customFormat="1" ht="22.7" customHeight="1" x14ac:dyDescent="0.55000000000000004">
      <c r="A649" s="20" t="s">
        <v>46</v>
      </c>
      <c r="B649" s="21" t="s">
        <v>0</v>
      </c>
      <c r="C649" s="44"/>
      <c r="D649" s="22"/>
      <c r="E649" s="45"/>
      <c r="F649" s="22"/>
      <c r="G649" s="44"/>
      <c r="H649" s="53"/>
      <c r="I649" s="53"/>
    </row>
    <row r="650" spans="1:9" s="12" customFormat="1" ht="22.7" customHeight="1" x14ac:dyDescent="0.55000000000000004">
      <c r="A650" s="54"/>
      <c r="B650" s="13"/>
      <c r="C650" s="27"/>
      <c r="D650" s="28"/>
      <c r="E650" s="46"/>
      <c r="F650" s="28"/>
      <c r="G650" s="27"/>
      <c r="H650" s="53"/>
      <c r="I650" s="53"/>
    </row>
    <row r="651" spans="1:9" s="12" customFormat="1" ht="22.7" customHeight="1" x14ac:dyDescent="0.55000000000000004">
      <c r="A651" s="54"/>
      <c r="B651" s="13"/>
      <c r="C651" s="27"/>
      <c r="D651" s="28"/>
      <c r="E651" s="46"/>
      <c r="F651" s="28"/>
      <c r="G651" s="27"/>
      <c r="H651" s="53"/>
      <c r="I651" s="53"/>
    </row>
    <row r="652" spans="1:9" s="12" customFormat="1" ht="22.7" customHeight="1" x14ac:dyDescent="0.55000000000000004">
      <c r="A652" s="54"/>
      <c r="B652" s="13"/>
      <c r="C652" s="27"/>
      <c r="D652" s="28"/>
      <c r="E652" s="46"/>
      <c r="F652" s="28"/>
      <c r="G652" s="27"/>
      <c r="H652" s="53"/>
      <c r="I652" s="53"/>
    </row>
    <row r="653" spans="1:9" s="12" customFormat="1" ht="22.7" customHeight="1" x14ac:dyDescent="0.55000000000000004">
      <c r="A653" s="54"/>
      <c r="B653" s="13"/>
      <c r="C653" s="27"/>
      <c r="D653" s="28"/>
      <c r="E653" s="46"/>
      <c r="F653" s="28"/>
      <c r="G653" s="27"/>
      <c r="H653" s="53"/>
      <c r="I653" s="53"/>
    </row>
    <row r="654" spans="1:9" s="12" customFormat="1" ht="22.7" customHeight="1" x14ac:dyDescent="0.55000000000000004">
      <c r="A654" s="54"/>
      <c r="B654" s="13"/>
      <c r="C654" s="27"/>
      <c r="D654" s="28"/>
      <c r="E654" s="46"/>
      <c r="F654" s="28"/>
      <c r="G654" s="27"/>
      <c r="H654" s="53"/>
      <c r="I654" s="53"/>
    </row>
    <row r="655" spans="1:9" s="12" customFormat="1" ht="22.7" customHeight="1" x14ac:dyDescent="0.55000000000000004">
      <c r="A655" s="54"/>
      <c r="B655" s="13"/>
      <c r="C655" s="27"/>
      <c r="D655" s="28"/>
      <c r="E655" s="46"/>
      <c r="F655" s="28"/>
      <c r="G655" s="27"/>
      <c r="H655" s="53"/>
      <c r="I655" s="53"/>
    </row>
    <row r="656" spans="1:9" s="12" customFormat="1" ht="22.7" customHeight="1" x14ac:dyDescent="0.55000000000000004">
      <c r="A656" s="54"/>
      <c r="B656" s="13"/>
      <c r="C656" s="27"/>
      <c r="D656" s="28"/>
      <c r="E656" s="46"/>
      <c r="F656" s="28"/>
      <c r="G656" s="27"/>
      <c r="H656" s="53"/>
      <c r="I656" s="53"/>
    </row>
    <row r="657" spans="1:9" s="12" customFormat="1" ht="22.7" customHeight="1" x14ac:dyDescent="0.55000000000000004">
      <c r="A657" s="54"/>
      <c r="B657" s="13"/>
      <c r="C657" s="27"/>
      <c r="D657" s="28"/>
      <c r="E657" s="46"/>
      <c r="F657" s="28"/>
      <c r="G657" s="27"/>
      <c r="H657" s="53"/>
      <c r="I657" s="53"/>
    </row>
    <row r="658" spans="1:9" s="12" customFormat="1" ht="22.7" customHeight="1" x14ac:dyDescent="0.55000000000000004">
      <c r="A658" s="54"/>
      <c r="B658" s="13"/>
      <c r="C658" s="27"/>
      <c r="D658" s="28"/>
      <c r="E658" s="46"/>
      <c r="F658" s="28"/>
      <c r="G658" s="27"/>
      <c r="H658" s="53"/>
      <c r="I658" s="53"/>
    </row>
    <row r="659" spans="1:9" s="12" customFormat="1" ht="22.7" customHeight="1" x14ac:dyDescent="0.55000000000000004">
      <c r="A659" s="54"/>
      <c r="B659" s="13"/>
      <c r="C659" s="27"/>
      <c r="D659" s="28"/>
      <c r="E659" s="46"/>
      <c r="F659" s="28"/>
      <c r="G659" s="27"/>
      <c r="H659" s="53"/>
      <c r="I659" s="53"/>
    </row>
    <row r="660" spans="1:9" s="12" customFormat="1" ht="22.7" customHeight="1" x14ac:dyDescent="0.55000000000000004">
      <c r="A660" s="54"/>
      <c r="B660" s="13"/>
      <c r="C660" s="27"/>
      <c r="D660" s="28"/>
      <c r="E660" s="46"/>
      <c r="F660" s="28"/>
      <c r="G660" s="27"/>
      <c r="H660" s="53"/>
      <c r="I660" s="53"/>
    </row>
    <row r="661" spans="1:9" s="12" customFormat="1" ht="22.7" customHeight="1" x14ac:dyDescent="0.55000000000000004">
      <c r="A661" s="54"/>
      <c r="B661" s="13"/>
      <c r="C661" s="27"/>
      <c r="D661" s="28"/>
      <c r="E661" s="46"/>
      <c r="F661" s="28"/>
      <c r="G661" s="27"/>
      <c r="H661" s="53"/>
      <c r="I661" s="53"/>
    </row>
    <row r="662" spans="1:9" s="12" customFormat="1" ht="22.7" customHeight="1" x14ac:dyDescent="0.55000000000000004">
      <c r="A662" s="223" t="s">
        <v>108</v>
      </c>
      <c r="B662" s="223"/>
      <c r="C662" s="223"/>
      <c r="D662" s="223"/>
      <c r="E662" s="223"/>
      <c r="F662" s="223"/>
      <c r="G662" s="223"/>
      <c r="H662" s="53"/>
      <c r="I662" s="53"/>
    </row>
    <row r="663" spans="1:9" s="12" customFormat="1" ht="22.7" customHeight="1" x14ac:dyDescent="0.55000000000000004">
      <c r="A663" s="224" t="s">
        <v>593</v>
      </c>
      <c r="B663" s="224"/>
      <c r="C663" s="224"/>
      <c r="D663" s="224"/>
      <c r="E663" s="224"/>
      <c r="F663" s="224"/>
      <c r="G663" s="224"/>
      <c r="H663" s="53"/>
      <c r="I663" s="53"/>
    </row>
    <row r="664" spans="1:9" s="12" customFormat="1" ht="22.7" customHeight="1" x14ac:dyDescent="0.55000000000000004">
      <c r="A664" s="226" t="s">
        <v>594</v>
      </c>
      <c r="B664" s="226"/>
      <c r="C664" s="226"/>
      <c r="D664" s="226"/>
      <c r="E664" s="226"/>
      <c r="F664" s="226"/>
      <c r="G664" s="226"/>
      <c r="H664" s="53"/>
      <c r="I664" s="53"/>
    </row>
    <row r="665" spans="1:9" s="12" customFormat="1" ht="22.7" customHeight="1" x14ac:dyDescent="0.55000000000000004">
      <c r="A665" s="226" t="s">
        <v>595</v>
      </c>
      <c r="B665" s="226"/>
      <c r="C665" s="226"/>
      <c r="D665" s="226"/>
      <c r="E665" s="226"/>
      <c r="F665" s="226"/>
      <c r="G665" s="226"/>
      <c r="H665" s="53"/>
      <c r="I665" s="53"/>
    </row>
    <row r="666" spans="1:9" s="12" customFormat="1" ht="22.7" customHeight="1" x14ac:dyDescent="0.55000000000000004">
      <c r="A666" s="226" t="s">
        <v>596</v>
      </c>
      <c r="B666" s="226"/>
      <c r="C666" s="226"/>
      <c r="D666" s="33"/>
      <c r="E666" s="33"/>
      <c r="F666" s="33"/>
      <c r="G666" s="32"/>
      <c r="H666" s="53"/>
      <c r="I666" s="53"/>
    </row>
    <row r="667" spans="1:9" s="12" customFormat="1" ht="22.7" customHeight="1" x14ac:dyDescent="0.55000000000000004">
      <c r="A667" s="30"/>
      <c r="B667" s="31"/>
      <c r="C667" s="32"/>
      <c r="D667" s="33"/>
      <c r="E667" s="33"/>
      <c r="F667" s="33"/>
      <c r="G667" s="32"/>
      <c r="H667" s="53"/>
      <c r="I667" s="53"/>
    </row>
    <row r="668" spans="1:9" s="12" customFormat="1" ht="22.7" customHeight="1" x14ac:dyDescent="0.55000000000000004">
      <c r="A668" s="224" t="s">
        <v>597</v>
      </c>
      <c r="B668" s="224"/>
      <c r="C668" s="224"/>
      <c r="D668" s="224"/>
      <c r="E668" s="224"/>
      <c r="F668" s="224"/>
      <c r="G668" s="224"/>
      <c r="H668" s="53"/>
      <c r="I668" s="53"/>
    </row>
    <row r="669" spans="1:9" s="12" customFormat="1" ht="22.7" customHeight="1" x14ac:dyDescent="0.55000000000000004">
      <c r="A669" s="224" t="s">
        <v>598</v>
      </c>
      <c r="B669" s="224"/>
      <c r="C669" s="224"/>
      <c r="D669" s="224"/>
      <c r="E669" s="224"/>
      <c r="F669" s="224"/>
      <c r="G669" s="224"/>
      <c r="H669" s="53"/>
      <c r="I669" s="53"/>
    </row>
    <row r="670" spans="1:9" s="12" customFormat="1" ht="22.7" customHeight="1" x14ac:dyDescent="0.55000000000000004">
      <c r="A670" s="224" t="s">
        <v>599</v>
      </c>
      <c r="B670" s="224"/>
      <c r="C670" s="224"/>
      <c r="D670" s="224"/>
      <c r="E670" s="224"/>
      <c r="F670" s="224"/>
      <c r="G670" s="224"/>
      <c r="H670" s="53"/>
      <c r="I670" s="53"/>
    </row>
    <row r="671" spans="1:9" s="12" customFormat="1" ht="22.7" customHeight="1" x14ac:dyDescent="0.55000000000000004">
      <c r="A671" s="30"/>
      <c r="B671" s="31"/>
      <c r="C671" s="32"/>
      <c r="D671" s="33"/>
      <c r="E671" s="33"/>
      <c r="F671" s="28"/>
      <c r="G671" s="32"/>
      <c r="H671" s="53"/>
      <c r="I671" s="53"/>
    </row>
    <row r="672" spans="1:9" s="12" customFormat="1" ht="22.7" customHeight="1" x14ac:dyDescent="0.55000000000000004">
      <c r="A672" s="225" t="s">
        <v>74</v>
      </c>
      <c r="B672" s="225" t="s">
        <v>75</v>
      </c>
      <c r="C672" s="225"/>
      <c r="D672" s="225"/>
      <c r="E672" s="225"/>
      <c r="F672" s="225"/>
      <c r="G672" s="225"/>
      <c r="H672" s="53"/>
      <c r="I672" s="53"/>
    </row>
    <row r="673" spans="1:9" s="12" customFormat="1" ht="22.7" customHeight="1" x14ac:dyDescent="0.55000000000000004">
      <c r="A673" s="225"/>
      <c r="B673" s="18" t="s">
        <v>68</v>
      </c>
      <c r="C673" s="19" t="s">
        <v>69</v>
      </c>
      <c r="D673" s="19" t="s">
        <v>70</v>
      </c>
      <c r="E673" s="19" t="s">
        <v>71</v>
      </c>
      <c r="F673" s="19" t="s">
        <v>72</v>
      </c>
      <c r="G673" s="19" t="s">
        <v>457</v>
      </c>
      <c r="H673" s="53"/>
      <c r="I673" s="53"/>
    </row>
    <row r="674" spans="1:9" s="12" customFormat="1" ht="22.7" customHeight="1" x14ac:dyDescent="0.55000000000000004">
      <c r="A674" s="6" t="s">
        <v>600</v>
      </c>
      <c r="B674" s="36" t="s">
        <v>77</v>
      </c>
      <c r="C674" s="37">
        <v>80</v>
      </c>
      <c r="D674" s="37">
        <v>80</v>
      </c>
      <c r="E674" s="37">
        <v>80</v>
      </c>
      <c r="F674" s="47">
        <v>80</v>
      </c>
      <c r="G674" s="47">
        <v>80</v>
      </c>
      <c r="H674" s="53"/>
      <c r="I674" s="53"/>
    </row>
    <row r="675" spans="1:9" s="12" customFormat="1" ht="22.7" customHeight="1" x14ac:dyDescent="0.55000000000000004">
      <c r="A675" s="7" t="s">
        <v>601</v>
      </c>
      <c r="B675" s="38"/>
      <c r="C675" s="39"/>
      <c r="D675" s="39"/>
      <c r="E675" s="39"/>
      <c r="F675" s="43"/>
      <c r="G675" s="43"/>
      <c r="H675" s="53"/>
      <c r="I675" s="53"/>
    </row>
    <row r="676" spans="1:9" s="12" customFormat="1" ht="22.7" customHeight="1" x14ac:dyDescent="0.55000000000000004">
      <c r="A676" s="6" t="s">
        <v>167</v>
      </c>
      <c r="B676" s="36" t="s">
        <v>77</v>
      </c>
      <c r="C676" s="37">
        <v>80</v>
      </c>
      <c r="D676" s="37">
        <v>80</v>
      </c>
      <c r="E676" s="37">
        <v>80</v>
      </c>
      <c r="F676" s="47">
        <v>80</v>
      </c>
      <c r="G676" s="47">
        <v>80</v>
      </c>
      <c r="H676" s="53"/>
      <c r="I676" s="53"/>
    </row>
    <row r="677" spans="1:9" s="12" customFormat="1" ht="22.7" customHeight="1" x14ac:dyDescent="0.55000000000000004">
      <c r="A677" s="7" t="s">
        <v>242</v>
      </c>
      <c r="B677" s="38"/>
      <c r="C677" s="39"/>
      <c r="D677" s="39"/>
      <c r="E677" s="39"/>
      <c r="F677" s="43"/>
      <c r="G677" s="43"/>
      <c r="H677" s="53"/>
      <c r="I677" s="53"/>
    </row>
    <row r="678" spans="1:9" s="12" customFormat="1" ht="22.7" customHeight="1" x14ac:dyDescent="0.55000000000000004">
      <c r="A678" s="20" t="s">
        <v>73</v>
      </c>
      <c r="B678" s="21" t="s">
        <v>0</v>
      </c>
      <c r="C678" s="44">
        <f t="shared" ref="C678:F678" si="37">SUM(C679:C680)</f>
        <v>1313100</v>
      </c>
      <c r="D678" s="44">
        <f t="shared" si="37"/>
        <v>521000</v>
      </c>
      <c r="E678" s="44">
        <f t="shared" si="37"/>
        <v>0</v>
      </c>
      <c r="F678" s="44">
        <f t="shared" si="37"/>
        <v>0</v>
      </c>
      <c r="G678" s="44">
        <f t="shared" ref="G678" si="38">SUM(G679:G680)</f>
        <v>0</v>
      </c>
      <c r="H678" s="53"/>
      <c r="I678" s="53"/>
    </row>
    <row r="679" spans="1:9" s="12" customFormat="1" ht="22.7" customHeight="1" x14ac:dyDescent="0.55000000000000004">
      <c r="A679" s="20" t="s">
        <v>45</v>
      </c>
      <c r="B679" s="21" t="s">
        <v>0</v>
      </c>
      <c r="C679" s="22">
        <v>1313100</v>
      </c>
      <c r="D679" s="45">
        <v>521000</v>
      </c>
      <c r="E679" s="22">
        <v>0</v>
      </c>
      <c r="F679" s="44">
        <v>0</v>
      </c>
      <c r="G679" s="44">
        <v>0</v>
      </c>
      <c r="H679" s="53"/>
      <c r="I679" s="53"/>
    </row>
    <row r="680" spans="1:9" s="12" customFormat="1" ht="22.7" customHeight="1" x14ac:dyDescent="0.55000000000000004">
      <c r="A680" s="20" t="s">
        <v>46</v>
      </c>
      <c r="B680" s="21" t="s">
        <v>0</v>
      </c>
      <c r="C680" s="44"/>
      <c r="D680" s="22"/>
      <c r="E680" s="45"/>
      <c r="F680" s="22"/>
      <c r="G680" s="44"/>
      <c r="H680" s="53"/>
      <c r="I680" s="53"/>
    </row>
    <row r="681" spans="1:9" s="12" customFormat="1" ht="22.7" customHeight="1" x14ac:dyDescent="0.55000000000000004">
      <c r="A681" s="54"/>
      <c r="B681" s="13"/>
      <c r="C681" s="27"/>
      <c r="D681" s="28"/>
      <c r="E681" s="46"/>
      <c r="F681" s="28"/>
      <c r="G681" s="27"/>
      <c r="H681" s="53"/>
      <c r="I681" s="53"/>
    </row>
    <row r="682" spans="1:9" s="12" customFormat="1" ht="22.7" customHeight="1" x14ac:dyDescent="0.55000000000000004">
      <c r="A682" s="54"/>
      <c r="B682" s="13"/>
      <c r="C682" s="27"/>
      <c r="D682" s="28"/>
      <c r="E682" s="46"/>
      <c r="F682" s="28"/>
      <c r="G682" s="27"/>
      <c r="H682" s="53"/>
      <c r="I682" s="53"/>
    </row>
    <row r="683" spans="1:9" s="12" customFormat="1" ht="22.7" customHeight="1" x14ac:dyDescent="0.55000000000000004">
      <c r="A683" s="54"/>
      <c r="B683" s="13"/>
      <c r="C683" s="27"/>
      <c r="D683" s="28"/>
      <c r="E683" s="46"/>
      <c r="F683" s="28"/>
      <c r="G683" s="27"/>
      <c r="H683" s="53"/>
      <c r="I683" s="53"/>
    </row>
    <row r="684" spans="1:9" s="12" customFormat="1" ht="22.7" customHeight="1" x14ac:dyDescent="0.55000000000000004">
      <c r="A684" s="54"/>
      <c r="B684" s="13"/>
      <c r="C684" s="27"/>
      <c r="D684" s="28"/>
      <c r="E684" s="46"/>
      <c r="F684" s="28"/>
      <c r="G684" s="27"/>
      <c r="H684" s="53"/>
      <c r="I684" s="53"/>
    </row>
    <row r="685" spans="1:9" s="12" customFormat="1" ht="22.7" customHeight="1" x14ac:dyDescent="0.55000000000000004">
      <c r="A685" s="54"/>
      <c r="B685" s="13"/>
      <c r="C685" s="27"/>
      <c r="D685" s="28"/>
      <c r="E685" s="46"/>
      <c r="F685" s="28"/>
      <c r="G685" s="27"/>
      <c r="H685" s="53"/>
      <c r="I685" s="53"/>
    </row>
    <row r="686" spans="1:9" s="12" customFormat="1" ht="22.7" customHeight="1" x14ac:dyDescent="0.55000000000000004">
      <c r="A686" s="54"/>
      <c r="B686" s="13"/>
      <c r="C686" s="27"/>
      <c r="D686" s="28"/>
      <c r="E686" s="46"/>
      <c r="F686" s="28"/>
      <c r="G686" s="27"/>
      <c r="H686" s="53"/>
      <c r="I686" s="53"/>
    </row>
    <row r="687" spans="1:9" s="12" customFormat="1" ht="22.7" customHeight="1" x14ac:dyDescent="0.55000000000000004">
      <c r="A687" s="54"/>
      <c r="B687" s="13"/>
      <c r="C687" s="27"/>
      <c r="D687" s="28"/>
      <c r="E687" s="46"/>
      <c r="F687" s="28"/>
      <c r="G687" s="27"/>
      <c r="H687" s="53"/>
      <c r="I687" s="53"/>
    </row>
    <row r="688" spans="1:9" s="12" customFormat="1" ht="22.7" customHeight="1" x14ac:dyDescent="0.55000000000000004">
      <c r="A688" s="54"/>
      <c r="B688" s="13"/>
      <c r="C688" s="27"/>
      <c r="D688" s="28"/>
      <c r="E688" s="46"/>
      <c r="F688" s="28"/>
      <c r="G688" s="27"/>
      <c r="H688" s="53"/>
      <c r="I688" s="53"/>
    </row>
    <row r="689" spans="1:9" s="12" customFormat="1" ht="22.7" customHeight="1" x14ac:dyDescent="0.55000000000000004">
      <c r="A689" s="54"/>
      <c r="B689" s="13"/>
      <c r="C689" s="27"/>
      <c r="D689" s="28"/>
      <c r="E689" s="46"/>
      <c r="F689" s="28"/>
      <c r="G689" s="27"/>
      <c r="H689" s="53"/>
      <c r="I689" s="53"/>
    </row>
    <row r="690" spans="1:9" s="12" customFormat="1" ht="22.7" customHeight="1" x14ac:dyDescent="0.55000000000000004">
      <c r="A690" s="54"/>
      <c r="B690" s="13"/>
      <c r="C690" s="27"/>
      <c r="D690" s="28"/>
      <c r="E690" s="46"/>
      <c r="F690" s="28"/>
      <c r="G690" s="27"/>
      <c r="H690" s="53"/>
      <c r="I690" s="53"/>
    </row>
    <row r="691" spans="1:9" s="12" customFormat="1" ht="22.7" customHeight="1" x14ac:dyDescent="0.55000000000000004">
      <c r="A691" s="54"/>
      <c r="B691" s="13"/>
      <c r="C691" s="27"/>
      <c r="D691" s="28"/>
      <c r="E691" s="46"/>
      <c r="F691" s="28"/>
      <c r="G691" s="27"/>
      <c r="H691" s="53"/>
      <c r="I691" s="53"/>
    </row>
    <row r="692" spans="1:9" s="12" customFormat="1" ht="22.7" customHeight="1" x14ac:dyDescent="0.55000000000000004">
      <c r="A692" s="54"/>
      <c r="B692" s="13"/>
      <c r="C692" s="27"/>
      <c r="D692" s="28"/>
      <c r="E692" s="46"/>
      <c r="F692" s="28"/>
      <c r="G692" s="27"/>
      <c r="H692" s="53"/>
      <c r="I692" s="53"/>
    </row>
    <row r="693" spans="1:9" s="12" customFormat="1" ht="22.7" customHeight="1" x14ac:dyDescent="0.55000000000000004">
      <c r="A693" s="54"/>
      <c r="B693" s="13"/>
      <c r="C693" s="27"/>
      <c r="D693" s="28"/>
      <c r="E693" s="46"/>
      <c r="F693" s="28"/>
      <c r="G693" s="27"/>
      <c r="H693" s="53"/>
      <c r="I693" s="53"/>
    </row>
    <row r="694" spans="1:9" s="12" customFormat="1" ht="22.7" customHeight="1" x14ac:dyDescent="0.55000000000000004">
      <c r="A694" s="54"/>
      <c r="B694" s="13"/>
      <c r="C694" s="27"/>
      <c r="D694" s="28"/>
      <c r="E694" s="46"/>
      <c r="F694" s="28"/>
      <c r="G694" s="27"/>
      <c r="H694" s="53"/>
      <c r="I694" s="53"/>
    </row>
    <row r="695" spans="1:9" s="12" customFormat="1" ht="22.7" customHeight="1" x14ac:dyDescent="0.55000000000000004">
      <c r="A695" s="223" t="s">
        <v>109</v>
      </c>
      <c r="B695" s="223"/>
      <c r="C695" s="223"/>
      <c r="D695" s="223"/>
      <c r="E695" s="223"/>
      <c r="F695" s="223"/>
      <c r="G695" s="223"/>
      <c r="H695" s="53"/>
      <c r="I695" s="53"/>
    </row>
    <row r="696" spans="1:9" s="12" customFormat="1" ht="22.7" customHeight="1" x14ac:dyDescent="0.55000000000000004">
      <c r="A696" s="229" t="s">
        <v>602</v>
      </c>
      <c r="B696" s="229"/>
      <c r="C696" s="229"/>
      <c r="D696" s="229"/>
      <c r="E696" s="229"/>
      <c r="F696" s="229"/>
      <c r="G696" s="229"/>
      <c r="H696" s="53"/>
      <c r="I696" s="53"/>
    </row>
    <row r="697" spans="1:9" s="12" customFormat="1" ht="22.7" customHeight="1" x14ac:dyDescent="0.55000000000000004">
      <c r="A697" s="226" t="s">
        <v>603</v>
      </c>
      <c r="B697" s="226"/>
      <c r="C697" s="226"/>
      <c r="D697" s="226"/>
      <c r="E697" s="226"/>
      <c r="F697" s="226"/>
      <c r="G697" s="226"/>
      <c r="H697" s="53"/>
      <c r="I697" s="53"/>
    </row>
    <row r="698" spans="1:9" s="12" customFormat="1" ht="22.7" customHeight="1" x14ac:dyDescent="0.55000000000000004">
      <c r="A698" s="226" t="s">
        <v>604</v>
      </c>
      <c r="B698" s="226"/>
      <c r="C698" s="226"/>
      <c r="D698" s="226"/>
      <c r="E698" s="226"/>
      <c r="F698" s="226"/>
      <c r="G698" s="226"/>
      <c r="H698" s="53"/>
      <c r="I698" s="53"/>
    </row>
    <row r="699" spans="1:9" s="12" customFormat="1" ht="22.7" customHeight="1" x14ac:dyDescent="0.55000000000000004">
      <c r="A699" s="226" t="s">
        <v>605</v>
      </c>
      <c r="B699" s="226"/>
      <c r="C699" s="226"/>
      <c r="D699" s="226"/>
      <c r="E699" s="226"/>
      <c r="F699" s="226"/>
      <c r="G699" s="226"/>
      <c r="H699" s="53"/>
      <c r="I699" s="53"/>
    </row>
    <row r="700" spans="1:9" s="12" customFormat="1" ht="22.7" customHeight="1" x14ac:dyDescent="0.55000000000000004">
      <c r="A700" s="226" t="s">
        <v>606</v>
      </c>
      <c r="B700" s="226"/>
      <c r="C700" s="226"/>
      <c r="D700" s="226"/>
      <c r="E700" s="226"/>
      <c r="F700" s="226"/>
      <c r="G700" s="226"/>
      <c r="H700" s="53"/>
      <c r="I700" s="53"/>
    </row>
    <row r="701" spans="1:9" s="12" customFormat="1" ht="22.7" customHeight="1" x14ac:dyDescent="0.55000000000000004">
      <c r="A701" s="30"/>
      <c r="B701" s="31"/>
      <c r="C701" s="32"/>
      <c r="D701" s="33"/>
      <c r="E701" s="33"/>
      <c r="F701" s="33"/>
      <c r="G701" s="32"/>
      <c r="H701" s="53"/>
      <c r="I701" s="53"/>
    </row>
    <row r="702" spans="1:9" s="12" customFormat="1" ht="22.7" customHeight="1" x14ac:dyDescent="0.55000000000000004">
      <c r="A702" s="226" t="s">
        <v>500</v>
      </c>
      <c r="B702" s="226"/>
      <c r="C702" s="226"/>
      <c r="D702" s="226"/>
      <c r="E702" s="226"/>
      <c r="F702" s="226"/>
      <c r="G702" s="226"/>
      <c r="H702" s="53"/>
      <c r="I702" s="53"/>
    </row>
    <row r="703" spans="1:9" s="12" customFormat="1" ht="22.7" customHeight="1" x14ac:dyDescent="0.55000000000000004">
      <c r="A703" s="30"/>
      <c r="B703" s="31"/>
      <c r="C703" s="32"/>
      <c r="D703" s="33"/>
      <c r="E703" s="33"/>
      <c r="F703" s="28"/>
      <c r="G703" s="32"/>
      <c r="H703" s="53"/>
      <c r="I703" s="53"/>
    </row>
    <row r="704" spans="1:9" s="12" customFormat="1" ht="22.7" customHeight="1" x14ac:dyDescent="0.55000000000000004">
      <c r="A704" s="225" t="s">
        <v>74</v>
      </c>
      <c r="B704" s="225" t="s">
        <v>75</v>
      </c>
      <c r="C704" s="225"/>
      <c r="D704" s="225"/>
      <c r="E704" s="225"/>
      <c r="F704" s="225"/>
      <c r="G704" s="225"/>
      <c r="H704" s="53"/>
      <c r="I704" s="53"/>
    </row>
    <row r="705" spans="1:9" s="12" customFormat="1" ht="22.7" customHeight="1" x14ac:dyDescent="0.55000000000000004">
      <c r="A705" s="225"/>
      <c r="B705" s="18" t="s">
        <v>68</v>
      </c>
      <c r="C705" s="19" t="s">
        <v>69</v>
      </c>
      <c r="D705" s="19" t="s">
        <v>70</v>
      </c>
      <c r="E705" s="19" t="s">
        <v>71</v>
      </c>
      <c r="F705" s="19" t="s">
        <v>72</v>
      </c>
      <c r="G705" s="19" t="s">
        <v>457</v>
      </c>
      <c r="H705" s="53"/>
      <c r="I705" s="53"/>
    </row>
    <row r="706" spans="1:9" s="12" customFormat="1" ht="22.7" customHeight="1" x14ac:dyDescent="0.55000000000000004">
      <c r="A706" s="6" t="s">
        <v>607</v>
      </c>
      <c r="B706" s="36" t="s">
        <v>77</v>
      </c>
      <c r="C706" s="37">
        <v>80</v>
      </c>
      <c r="D706" s="37">
        <v>80</v>
      </c>
      <c r="E706" s="37">
        <v>80</v>
      </c>
      <c r="F706" s="47">
        <v>80</v>
      </c>
      <c r="G706" s="47">
        <v>80</v>
      </c>
      <c r="H706" s="53"/>
      <c r="I706" s="53"/>
    </row>
    <row r="707" spans="1:9" s="12" customFormat="1" ht="22.7" customHeight="1" x14ac:dyDescent="0.55000000000000004">
      <c r="A707" s="8" t="s">
        <v>608</v>
      </c>
      <c r="B707" s="40"/>
      <c r="C707" s="41"/>
      <c r="D707" s="41"/>
      <c r="E707" s="41"/>
      <c r="F707" s="42"/>
      <c r="G707" s="42"/>
      <c r="H707" s="53"/>
      <c r="I707" s="53"/>
    </row>
    <row r="708" spans="1:9" s="12" customFormat="1" ht="22.7" customHeight="1" x14ac:dyDescent="0.55000000000000004">
      <c r="A708" s="8" t="s">
        <v>609</v>
      </c>
      <c r="B708" s="40"/>
      <c r="C708" s="41"/>
      <c r="D708" s="41"/>
      <c r="E708" s="41"/>
      <c r="F708" s="42"/>
      <c r="G708" s="42"/>
      <c r="H708" s="53"/>
      <c r="I708" s="53"/>
    </row>
    <row r="709" spans="1:9" s="12" customFormat="1" ht="22.7" customHeight="1" x14ac:dyDescent="0.55000000000000004">
      <c r="A709" s="8" t="s">
        <v>610</v>
      </c>
      <c r="B709" s="40"/>
      <c r="C709" s="41"/>
      <c r="D709" s="41"/>
      <c r="E709" s="41"/>
      <c r="F709" s="42"/>
      <c r="G709" s="42"/>
      <c r="H709" s="53"/>
      <c r="I709" s="53"/>
    </row>
    <row r="710" spans="1:9" s="12" customFormat="1" ht="22.7" customHeight="1" x14ac:dyDescent="0.55000000000000004">
      <c r="A710" s="6" t="s">
        <v>611</v>
      </c>
      <c r="B710" s="36" t="s">
        <v>77</v>
      </c>
      <c r="C710" s="37">
        <v>70</v>
      </c>
      <c r="D710" s="37">
        <v>70</v>
      </c>
      <c r="E710" s="37">
        <v>70</v>
      </c>
      <c r="F710" s="47">
        <v>70</v>
      </c>
      <c r="G710" s="47">
        <v>70</v>
      </c>
      <c r="H710" s="53"/>
      <c r="I710" s="53"/>
    </row>
    <row r="711" spans="1:9" s="12" customFormat="1" ht="22.7" customHeight="1" x14ac:dyDescent="0.55000000000000004">
      <c r="A711" s="8" t="s">
        <v>612</v>
      </c>
      <c r="B711" s="40"/>
      <c r="C711" s="41"/>
      <c r="D711" s="41"/>
      <c r="E711" s="41"/>
      <c r="F711" s="42"/>
      <c r="G711" s="42"/>
      <c r="H711" s="53"/>
      <c r="I711" s="53"/>
    </row>
    <row r="712" spans="1:9" s="12" customFormat="1" ht="22.7" customHeight="1" x14ac:dyDescent="0.55000000000000004">
      <c r="A712" s="6" t="s">
        <v>613</v>
      </c>
      <c r="B712" s="36" t="s">
        <v>77</v>
      </c>
      <c r="C712" s="37">
        <v>80</v>
      </c>
      <c r="D712" s="37">
        <v>80</v>
      </c>
      <c r="E712" s="37">
        <v>80</v>
      </c>
      <c r="F712" s="47">
        <v>80</v>
      </c>
      <c r="G712" s="47">
        <v>80</v>
      </c>
      <c r="H712" s="53"/>
      <c r="I712" s="53"/>
    </row>
    <row r="713" spans="1:9" s="12" customFormat="1" ht="22.7" customHeight="1" x14ac:dyDescent="0.55000000000000004">
      <c r="A713" s="8" t="s">
        <v>614</v>
      </c>
      <c r="B713" s="40"/>
      <c r="C713" s="41"/>
      <c r="D713" s="41"/>
      <c r="E713" s="41"/>
      <c r="F713" s="42"/>
      <c r="G713" s="42"/>
      <c r="H713" s="53"/>
      <c r="I713" s="53"/>
    </row>
    <row r="714" spans="1:9" s="12" customFormat="1" ht="22.7" customHeight="1" x14ac:dyDescent="0.55000000000000004">
      <c r="A714" s="20" t="s">
        <v>73</v>
      </c>
      <c r="B714" s="21" t="s">
        <v>0</v>
      </c>
      <c r="C714" s="44">
        <f t="shared" ref="C714:F714" si="39">SUM(C715:C716)</f>
        <v>39601750</v>
      </c>
      <c r="D714" s="44">
        <f t="shared" si="39"/>
        <v>33409399</v>
      </c>
      <c r="E714" s="44">
        <f t="shared" si="39"/>
        <v>0</v>
      </c>
      <c r="F714" s="44">
        <f t="shared" si="39"/>
        <v>0</v>
      </c>
      <c r="G714" s="44">
        <f t="shared" ref="G714" si="40">SUM(G715:G716)</f>
        <v>0</v>
      </c>
      <c r="H714" s="53"/>
      <c r="I714" s="53"/>
    </row>
    <row r="715" spans="1:9" s="12" customFormat="1" ht="22.7" customHeight="1" x14ac:dyDescent="0.55000000000000004">
      <c r="A715" s="20" t="s">
        <v>45</v>
      </c>
      <c r="B715" s="21" t="s">
        <v>0</v>
      </c>
      <c r="C715" s="22">
        <v>39601750</v>
      </c>
      <c r="D715" s="45">
        <v>33409399</v>
      </c>
      <c r="E715" s="22">
        <v>0</v>
      </c>
      <c r="F715" s="44">
        <v>0</v>
      </c>
      <c r="G715" s="44">
        <v>0</v>
      </c>
      <c r="H715" s="53"/>
      <c r="I715" s="53"/>
    </row>
    <row r="716" spans="1:9" s="12" customFormat="1" ht="22.7" customHeight="1" x14ac:dyDescent="0.55000000000000004">
      <c r="A716" s="20" t="s">
        <v>46</v>
      </c>
      <c r="B716" s="21" t="s">
        <v>0</v>
      </c>
      <c r="C716" s="44"/>
      <c r="D716" s="22"/>
      <c r="E716" s="45"/>
      <c r="F716" s="22"/>
      <c r="G716" s="44"/>
      <c r="H716" s="53"/>
      <c r="I716" s="53"/>
    </row>
    <row r="717" spans="1:9" s="12" customFormat="1" ht="22.7" customHeight="1" x14ac:dyDescent="0.55000000000000004">
      <c r="A717" s="54"/>
      <c r="B717" s="13"/>
      <c r="C717" s="27"/>
      <c r="D717" s="28"/>
      <c r="E717" s="46"/>
      <c r="F717" s="28"/>
      <c r="G717" s="27"/>
      <c r="H717" s="53"/>
      <c r="I717" s="53"/>
    </row>
    <row r="718" spans="1:9" s="12" customFormat="1" ht="22.7" customHeight="1" x14ac:dyDescent="0.55000000000000004">
      <c r="A718" s="54"/>
      <c r="B718" s="13"/>
      <c r="C718" s="27"/>
      <c r="D718" s="28"/>
      <c r="E718" s="46"/>
      <c r="F718" s="28"/>
      <c r="G718" s="27"/>
      <c r="H718" s="53"/>
      <c r="I718" s="53"/>
    </row>
    <row r="719" spans="1:9" s="12" customFormat="1" ht="22.7" customHeight="1" x14ac:dyDescent="0.55000000000000004">
      <c r="A719" s="54"/>
      <c r="B719" s="13"/>
      <c r="C719" s="27"/>
      <c r="D719" s="28"/>
      <c r="E719" s="46"/>
      <c r="F719" s="28"/>
      <c r="G719" s="27"/>
      <c r="H719" s="53"/>
      <c r="I719" s="53"/>
    </row>
    <row r="720" spans="1:9" s="12" customFormat="1" ht="22.7" customHeight="1" x14ac:dyDescent="0.55000000000000004">
      <c r="A720" s="54"/>
      <c r="B720" s="13"/>
      <c r="C720" s="27"/>
      <c r="D720" s="28"/>
      <c r="E720" s="46"/>
      <c r="F720" s="28"/>
      <c r="G720" s="27"/>
      <c r="H720" s="53"/>
      <c r="I720" s="53"/>
    </row>
    <row r="721" spans="1:9" s="12" customFormat="1" ht="22.7" customHeight="1" x14ac:dyDescent="0.55000000000000004">
      <c r="A721" s="54"/>
      <c r="B721" s="13"/>
      <c r="C721" s="27"/>
      <c r="D721" s="28"/>
      <c r="E721" s="46"/>
      <c r="F721" s="28"/>
      <c r="G721" s="27"/>
      <c r="H721" s="53"/>
      <c r="I721" s="53"/>
    </row>
    <row r="722" spans="1:9" s="12" customFormat="1" ht="22.7" customHeight="1" x14ac:dyDescent="0.55000000000000004">
      <c r="A722" s="54"/>
      <c r="B722" s="13"/>
      <c r="C722" s="27"/>
      <c r="D722" s="28"/>
      <c r="E722" s="46"/>
      <c r="F722" s="28"/>
      <c r="G722" s="27"/>
      <c r="H722" s="53"/>
      <c r="I722" s="53"/>
    </row>
    <row r="723" spans="1:9" s="12" customFormat="1" ht="22.7" customHeight="1" x14ac:dyDescent="0.55000000000000004">
      <c r="A723" s="54"/>
      <c r="B723" s="13"/>
      <c r="C723" s="27"/>
      <c r="D723" s="28"/>
      <c r="E723" s="46"/>
      <c r="F723" s="28"/>
      <c r="G723" s="27"/>
      <c r="H723" s="53"/>
      <c r="I723" s="53"/>
    </row>
    <row r="724" spans="1:9" s="12" customFormat="1" ht="22.7" customHeight="1" x14ac:dyDescent="0.55000000000000004">
      <c r="A724" s="54"/>
      <c r="B724" s="13"/>
      <c r="C724" s="27"/>
      <c r="D724" s="28"/>
      <c r="E724" s="46"/>
      <c r="F724" s="28"/>
      <c r="G724" s="27"/>
      <c r="H724" s="53"/>
      <c r="I724" s="53"/>
    </row>
    <row r="725" spans="1:9" s="12" customFormat="1" ht="22.7" customHeight="1" x14ac:dyDescent="0.55000000000000004">
      <c r="A725" s="54"/>
      <c r="B725" s="13"/>
      <c r="C725" s="27"/>
      <c r="D725" s="28"/>
      <c r="E725" s="46"/>
      <c r="F725" s="28"/>
      <c r="G725" s="27"/>
      <c r="H725" s="53"/>
      <c r="I725" s="53"/>
    </row>
    <row r="726" spans="1:9" s="12" customFormat="1" ht="22.7" customHeight="1" x14ac:dyDescent="0.55000000000000004">
      <c r="A726" s="54"/>
      <c r="B726" s="13"/>
      <c r="C726" s="27"/>
      <c r="D726" s="28"/>
      <c r="E726" s="46"/>
      <c r="F726" s="28"/>
      <c r="G726" s="27"/>
      <c r="H726" s="53"/>
      <c r="I726" s="53"/>
    </row>
    <row r="727" spans="1:9" s="12" customFormat="1" ht="22.7" customHeight="1" x14ac:dyDescent="0.55000000000000004">
      <c r="A727" s="54"/>
      <c r="B727" s="13"/>
      <c r="C727" s="27"/>
      <c r="D727" s="28"/>
      <c r="E727" s="46"/>
      <c r="F727" s="28"/>
      <c r="G727" s="27"/>
      <c r="H727" s="53"/>
      <c r="I727" s="53"/>
    </row>
    <row r="728" spans="1:9" s="12" customFormat="1" ht="22.7" customHeight="1" x14ac:dyDescent="0.55000000000000004">
      <c r="A728" s="54"/>
      <c r="B728" s="13"/>
      <c r="C728" s="27"/>
      <c r="D728" s="28"/>
      <c r="E728" s="46"/>
      <c r="F728" s="28"/>
      <c r="G728" s="27"/>
      <c r="H728" s="53"/>
      <c r="I728" s="53"/>
    </row>
    <row r="729" spans="1:9" s="12" customFormat="1" ht="22.7" customHeight="1" x14ac:dyDescent="0.55000000000000004">
      <c r="A729" s="54"/>
      <c r="B729" s="13"/>
      <c r="C729" s="27"/>
      <c r="D729" s="28"/>
      <c r="E729" s="46"/>
      <c r="F729" s="28"/>
      <c r="G729" s="27"/>
      <c r="H729" s="53"/>
      <c r="I729" s="53"/>
    </row>
    <row r="730" spans="1:9" s="12" customFormat="1" ht="22.7" customHeight="1" x14ac:dyDescent="0.55000000000000004">
      <c r="A730" s="54"/>
      <c r="B730" s="13"/>
      <c r="C730" s="27"/>
      <c r="D730" s="28"/>
      <c r="E730" s="46"/>
      <c r="F730" s="28"/>
      <c r="G730" s="27"/>
      <c r="H730" s="53"/>
      <c r="I730" s="53"/>
    </row>
    <row r="731" spans="1:9" ht="22.7" customHeight="1" x14ac:dyDescent="0.2">
      <c r="A731" s="11"/>
      <c r="B731" s="11"/>
      <c r="C731" s="11"/>
      <c r="D731" s="11"/>
      <c r="E731" s="11"/>
      <c r="F731" s="11"/>
      <c r="G731" s="11"/>
      <c r="H731" s="10"/>
      <c r="I731" s="11"/>
    </row>
    <row r="732" spans="1:9" ht="22.7" customHeight="1" x14ac:dyDescent="0.2">
      <c r="A732" s="11"/>
      <c r="B732" s="11"/>
      <c r="C732" s="11"/>
      <c r="D732" s="11"/>
      <c r="E732" s="11"/>
      <c r="F732" s="11"/>
      <c r="G732" s="11"/>
      <c r="H732" s="10"/>
      <c r="I732" s="11"/>
    </row>
    <row r="733" spans="1:9" ht="22.7" customHeight="1" x14ac:dyDescent="0.2">
      <c r="A733" s="11"/>
      <c r="B733" s="11"/>
      <c r="C733" s="11"/>
      <c r="D733" s="11"/>
      <c r="E733" s="11"/>
      <c r="F733" s="11"/>
      <c r="G733" s="11"/>
      <c r="H733" s="10"/>
      <c r="I733" s="11"/>
    </row>
    <row r="734" spans="1:9" ht="22.7" customHeight="1" x14ac:dyDescent="0.2">
      <c r="A734" s="11"/>
      <c r="B734" s="11"/>
      <c r="C734" s="11"/>
      <c r="D734" s="11"/>
      <c r="E734" s="11"/>
      <c r="F734" s="11"/>
      <c r="G734" s="11"/>
      <c r="H734" s="10"/>
      <c r="I734" s="11"/>
    </row>
    <row r="735" spans="1:9" ht="22.7" customHeight="1" x14ac:dyDescent="0.2">
      <c r="A735" s="11"/>
      <c r="B735" s="11"/>
      <c r="C735" s="11"/>
      <c r="D735" s="11"/>
      <c r="E735" s="11"/>
      <c r="F735" s="11"/>
      <c r="G735" s="11"/>
      <c r="H735" s="10"/>
      <c r="I735" s="11"/>
    </row>
    <row r="736" spans="1:9" ht="22.7" customHeight="1" x14ac:dyDescent="0.2">
      <c r="A736" s="11"/>
      <c r="B736" s="11"/>
      <c r="C736" s="11"/>
      <c r="D736" s="11"/>
      <c r="E736" s="11"/>
      <c r="F736" s="11"/>
      <c r="G736" s="11"/>
      <c r="H736" s="10"/>
      <c r="I736" s="11"/>
    </row>
    <row r="737" spans="8:10" s="24" customFormat="1" ht="22.7" customHeight="1" x14ac:dyDescent="0.2">
      <c r="H737" s="23"/>
      <c r="J737" s="25"/>
    </row>
    <row r="738" spans="8:10" s="24" customFormat="1" ht="22.7" customHeight="1" x14ac:dyDescent="0.2">
      <c r="H738" s="23"/>
      <c r="J738" s="25"/>
    </row>
    <row r="739" spans="8:10" s="24" customFormat="1" ht="22.7" customHeight="1" x14ac:dyDescent="0.2">
      <c r="H739" s="23"/>
      <c r="J739" s="25"/>
    </row>
    <row r="740" spans="8:10" s="24" customFormat="1" ht="22.7" customHeight="1" x14ac:dyDescent="0.2">
      <c r="H740" s="23"/>
      <c r="J740" s="25"/>
    </row>
    <row r="741" spans="8:10" s="24" customFormat="1" ht="22.7" customHeight="1" x14ac:dyDescent="0.2">
      <c r="H741" s="23"/>
      <c r="J741" s="25"/>
    </row>
    <row r="742" spans="8:10" s="24" customFormat="1" ht="22.7" customHeight="1" x14ac:dyDescent="0.2">
      <c r="H742" s="23"/>
      <c r="J742" s="25"/>
    </row>
    <row r="743" spans="8:10" s="24" customFormat="1" ht="22.7" customHeight="1" x14ac:dyDescent="0.2">
      <c r="H743" s="23"/>
      <c r="J743" s="25"/>
    </row>
    <row r="744" spans="8:10" s="24" customFormat="1" ht="22.7" customHeight="1" x14ac:dyDescent="0.2">
      <c r="H744" s="23"/>
      <c r="J744" s="25"/>
    </row>
    <row r="745" spans="8:10" s="24" customFormat="1" ht="22.7" customHeight="1" x14ac:dyDescent="0.2">
      <c r="H745" s="23"/>
      <c r="J745" s="25"/>
    </row>
    <row r="746" spans="8:10" s="24" customFormat="1" ht="22.7" customHeight="1" x14ac:dyDescent="0.2">
      <c r="H746" s="23"/>
      <c r="J746" s="25"/>
    </row>
    <row r="747" spans="8:10" s="24" customFormat="1" ht="22.7" customHeight="1" x14ac:dyDescent="0.2">
      <c r="H747" s="23"/>
      <c r="J747" s="25"/>
    </row>
    <row r="748" spans="8:10" s="24" customFormat="1" ht="22.7" customHeight="1" x14ac:dyDescent="0.2">
      <c r="H748" s="23"/>
      <c r="J748" s="25"/>
    </row>
    <row r="749" spans="8:10" s="24" customFormat="1" ht="22.7" customHeight="1" x14ac:dyDescent="0.2">
      <c r="H749" s="23"/>
      <c r="J749" s="25"/>
    </row>
    <row r="750" spans="8:10" s="24" customFormat="1" ht="22.7" customHeight="1" x14ac:dyDescent="0.2">
      <c r="H750" s="23"/>
      <c r="J750" s="25"/>
    </row>
    <row r="751" spans="8:10" s="24" customFormat="1" ht="22.7" customHeight="1" x14ac:dyDescent="0.2">
      <c r="H751" s="23"/>
      <c r="J751" s="25"/>
    </row>
    <row r="752" spans="8:10" s="24" customFormat="1" ht="22.7" customHeight="1" x14ac:dyDescent="0.2">
      <c r="H752" s="23"/>
      <c r="J752" s="25"/>
    </row>
    <row r="753" spans="1:10" s="24" customFormat="1" ht="22.7" customHeight="1" x14ac:dyDescent="0.2">
      <c r="H753" s="23"/>
      <c r="J753" s="25"/>
    </row>
    <row r="754" spans="1:10" s="12" customFormat="1" ht="22.7" customHeight="1" x14ac:dyDescent="0.55000000000000004">
      <c r="A754" s="54"/>
      <c r="B754" s="13"/>
      <c r="C754" s="27"/>
      <c r="D754" s="28"/>
      <c r="E754" s="46"/>
      <c r="F754" s="28"/>
      <c r="G754" s="27"/>
      <c r="H754" s="53"/>
      <c r="I754" s="53"/>
    </row>
    <row r="755" spans="1:10" s="24" customFormat="1" ht="22.7" customHeight="1" x14ac:dyDescent="0.2">
      <c r="H755" s="23"/>
      <c r="J755" s="25"/>
    </row>
    <row r="756" spans="1:10" s="24" customFormat="1" ht="22.7" customHeight="1" x14ac:dyDescent="0.2">
      <c r="H756" s="23"/>
      <c r="J756" s="25"/>
    </row>
    <row r="757" spans="1:10" s="24" customFormat="1" ht="22.7" customHeight="1" x14ac:dyDescent="0.2">
      <c r="H757" s="23"/>
      <c r="J757" s="25"/>
    </row>
    <row r="758" spans="1:10" s="16" customFormat="1" ht="22.7" customHeight="1" x14ac:dyDescent="0.2">
      <c r="H758" s="15"/>
      <c r="J758" s="17"/>
    </row>
    <row r="759" spans="1:10" s="16" customFormat="1" ht="22.7" customHeight="1" x14ac:dyDescent="0.2">
      <c r="H759" s="15"/>
      <c r="J759" s="17"/>
    </row>
    <row r="760" spans="1:10" ht="22.7" customHeight="1" x14ac:dyDescent="0.2">
      <c r="A760" s="11"/>
      <c r="B760" s="11"/>
      <c r="C760" s="11"/>
      <c r="D760" s="11"/>
      <c r="E760" s="11"/>
      <c r="F760" s="11"/>
      <c r="G760" s="11"/>
      <c r="H760" s="10"/>
      <c r="I760" s="11"/>
    </row>
    <row r="761" spans="1:10" ht="22.7" customHeight="1" x14ac:dyDescent="0.2">
      <c r="A761" s="11"/>
      <c r="B761" s="11"/>
      <c r="C761" s="11"/>
      <c r="D761" s="11"/>
      <c r="E761" s="11"/>
      <c r="F761" s="11"/>
      <c r="G761" s="11"/>
      <c r="H761" s="10"/>
      <c r="I761" s="11"/>
    </row>
    <row r="762" spans="1:10" ht="22.7" customHeight="1" x14ac:dyDescent="0.2">
      <c r="A762" s="11"/>
      <c r="B762" s="11"/>
      <c r="C762" s="11"/>
      <c r="D762" s="11"/>
      <c r="E762" s="11"/>
      <c r="F762" s="11"/>
      <c r="G762" s="11"/>
      <c r="H762" s="10"/>
      <c r="I762" s="11"/>
    </row>
    <row r="763" spans="1:10" s="24" customFormat="1" ht="22.7" customHeight="1" x14ac:dyDescent="0.2">
      <c r="H763" s="23"/>
      <c r="J763" s="25"/>
    </row>
    <row r="764" spans="1:10" ht="22.7" customHeight="1" x14ac:dyDescent="0.2">
      <c r="A764" s="11"/>
      <c r="B764" s="11"/>
      <c r="C764" s="11"/>
      <c r="D764" s="11"/>
      <c r="E764" s="11"/>
      <c r="F764" s="11"/>
      <c r="G764" s="11"/>
      <c r="H764" s="10"/>
      <c r="I764" s="11"/>
    </row>
    <row r="765" spans="1:10" s="24" customFormat="1" ht="22.7" customHeight="1" x14ac:dyDescent="0.2">
      <c r="H765" s="23"/>
      <c r="J765" s="25"/>
    </row>
    <row r="766" spans="1:10" s="24" customFormat="1" ht="22.7" customHeight="1" x14ac:dyDescent="0.2">
      <c r="H766" s="23"/>
      <c r="J766" s="25"/>
    </row>
    <row r="767" spans="1:10" s="24" customFormat="1" ht="22.7" customHeight="1" x14ac:dyDescent="0.2">
      <c r="H767" s="23"/>
      <c r="J767" s="25"/>
    </row>
    <row r="768" spans="1:10" s="24" customFormat="1" ht="22.7" customHeight="1" x14ac:dyDescent="0.2">
      <c r="H768" s="23"/>
      <c r="J768" s="25"/>
    </row>
    <row r="769" spans="1:10" s="24" customFormat="1" ht="22.7" customHeight="1" x14ac:dyDescent="0.2">
      <c r="H769" s="23"/>
      <c r="J769" s="25"/>
    </row>
    <row r="770" spans="1:10" s="24" customFormat="1" ht="22.7" customHeight="1" x14ac:dyDescent="0.2">
      <c r="H770" s="23"/>
      <c r="J770" s="25"/>
    </row>
    <row r="771" spans="1:10" s="24" customFormat="1" ht="22.7" customHeight="1" x14ac:dyDescent="0.2">
      <c r="H771" s="23"/>
      <c r="J771" s="25"/>
    </row>
    <row r="772" spans="1:10" s="24" customFormat="1" ht="22.7" customHeight="1" x14ac:dyDescent="0.2">
      <c r="H772" s="23"/>
      <c r="J772" s="25"/>
    </row>
    <row r="773" spans="1:10" ht="22.7" customHeight="1" x14ac:dyDescent="0.2">
      <c r="A773" s="11"/>
      <c r="B773" s="11"/>
      <c r="C773" s="11"/>
      <c r="D773" s="11"/>
      <c r="E773" s="11"/>
      <c r="F773" s="11"/>
      <c r="G773" s="11"/>
      <c r="H773" s="10"/>
      <c r="I773" s="11"/>
    </row>
    <row r="774" spans="1:10" ht="22.7" customHeight="1" x14ac:dyDescent="0.2">
      <c r="A774" s="11"/>
      <c r="B774" s="11"/>
      <c r="C774" s="11"/>
      <c r="D774" s="11"/>
      <c r="E774" s="11"/>
      <c r="F774" s="11"/>
      <c r="G774" s="11"/>
      <c r="H774" s="10"/>
      <c r="I774" s="11"/>
    </row>
    <row r="775" spans="1:10" ht="22.7" customHeight="1" x14ac:dyDescent="0.2">
      <c r="A775" s="11"/>
      <c r="B775" s="11"/>
      <c r="C775" s="11"/>
      <c r="D775" s="11"/>
      <c r="E775" s="11"/>
      <c r="F775" s="11"/>
      <c r="G775" s="11"/>
      <c r="H775" s="10"/>
      <c r="I775" s="11"/>
    </row>
    <row r="776" spans="1:10" ht="22.7" customHeight="1" x14ac:dyDescent="0.2">
      <c r="A776" s="11"/>
      <c r="B776" s="11"/>
      <c r="C776" s="11"/>
      <c r="D776" s="11"/>
      <c r="E776" s="11"/>
      <c r="F776" s="11"/>
      <c r="G776" s="11"/>
      <c r="H776" s="10"/>
      <c r="I776" s="11"/>
    </row>
    <row r="777" spans="1:10" ht="22.7" customHeight="1" x14ac:dyDescent="0.2">
      <c r="A777" s="11"/>
      <c r="B777" s="11"/>
      <c r="C777" s="11"/>
      <c r="D777" s="11"/>
      <c r="E777" s="11"/>
      <c r="F777" s="11"/>
      <c r="G777" s="11"/>
      <c r="H777" s="10"/>
      <c r="I777" s="11"/>
    </row>
    <row r="778" spans="1:10" ht="22.7" customHeight="1" x14ac:dyDescent="0.2">
      <c r="A778" s="11"/>
      <c r="B778" s="11"/>
      <c r="C778" s="11"/>
      <c r="D778" s="11"/>
      <c r="E778" s="11"/>
      <c r="F778" s="11"/>
      <c r="G778" s="11"/>
      <c r="H778" s="10"/>
      <c r="I778" s="11"/>
    </row>
    <row r="779" spans="1:10" ht="22.7" customHeight="1" x14ac:dyDescent="0.2">
      <c r="A779" s="11"/>
      <c r="B779" s="11"/>
      <c r="C779" s="11"/>
      <c r="D779" s="11"/>
      <c r="E779" s="11"/>
      <c r="F779" s="11"/>
      <c r="G779" s="11"/>
      <c r="H779" s="10"/>
      <c r="I779" s="11"/>
    </row>
    <row r="780" spans="1:10" ht="22.7" customHeight="1" x14ac:dyDescent="0.2">
      <c r="A780" s="11"/>
      <c r="B780" s="11"/>
      <c r="C780" s="11"/>
      <c r="D780" s="11"/>
      <c r="E780" s="11"/>
      <c r="F780" s="11"/>
      <c r="G780" s="11"/>
      <c r="H780" s="10"/>
      <c r="I780" s="11"/>
    </row>
    <row r="781" spans="1:10" ht="22.7" customHeight="1" x14ac:dyDescent="0.2">
      <c r="A781" s="11"/>
      <c r="B781" s="11"/>
      <c r="C781" s="11"/>
      <c r="D781" s="11"/>
      <c r="E781" s="11"/>
      <c r="F781" s="11"/>
      <c r="G781" s="11"/>
      <c r="H781" s="10"/>
      <c r="I781" s="11"/>
    </row>
    <row r="782" spans="1:10" ht="22.7" customHeight="1" x14ac:dyDescent="0.2">
      <c r="A782" s="11"/>
      <c r="B782" s="11"/>
      <c r="C782" s="11"/>
      <c r="D782" s="11"/>
      <c r="E782" s="11"/>
      <c r="F782" s="11"/>
      <c r="G782" s="11"/>
      <c r="H782" s="10"/>
      <c r="I782" s="11"/>
    </row>
    <row r="783" spans="1:10" ht="22.7" customHeight="1" x14ac:dyDescent="0.2">
      <c r="A783" s="11"/>
      <c r="B783" s="11"/>
      <c r="C783" s="11"/>
      <c r="D783" s="11"/>
      <c r="E783" s="11"/>
      <c r="F783" s="11"/>
      <c r="G783" s="11"/>
      <c r="H783" s="10"/>
      <c r="I783" s="11"/>
    </row>
    <row r="784" spans="1:10" ht="22.7" customHeight="1" x14ac:dyDescent="0.2">
      <c r="A784" s="11"/>
      <c r="B784" s="11"/>
      <c r="C784" s="11"/>
      <c r="D784" s="11"/>
      <c r="E784" s="11"/>
      <c r="F784" s="11"/>
      <c r="G784" s="11"/>
      <c r="H784" s="10"/>
      <c r="I784" s="11"/>
    </row>
    <row r="785" spans="1:9" ht="22.7" customHeight="1" x14ac:dyDescent="0.2">
      <c r="A785" s="11"/>
      <c r="B785" s="11"/>
      <c r="C785" s="11"/>
      <c r="D785" s="11"/>
      <c r="E785" s="11"/>
      <c r="F785" s="11"/>
      <c r="G785" s="11"/>
      <c r="H785" s="10"/>
      <c r="I785" s="11"/>
    </row>
    <row r="786" spans="1:9" ht="22.7" customHeight="1" x14ac:dyDescent="0.2">
      <c r="A786" s="11"/>
      <c r="B786" s="11"/>
      <c r="C786" s="11"/>
      <c r="D786" s="11"/>
      <c r="E786" s="11"/>
      <c r="F786" s="11"/>
      <c r="G786" s="11"/>
      <c r="H786" s="10"/>
      <c r="I786" s="11"/>
    </row>
    <row r="787" spans="1:9" ht="22.7" customHeight="1" x14ac:dyDescent="0.2">
      <c r="A787" s="11"/>
      <c r="B787" s="11"/>
      <c r="C787" s="11"/>
      <c r="D787" s="11"/>
      <c r="E787" s="11"/>
      <c r="F787" s="11"/>
      <c r="G787" s="11"/>
      <c r="H787" s="10"/>
      <c r="I787" s="11"/>
    </row>
    <row r="788" spans="1:9" ht="22.7" customHeight="1" x14ac:dyDescent="0.2">
      <c r="A788" s="11"/>
      <c r="B788" s="11"/>
      <c r="C788" s="11"/>
      <c r="D788" s="11"/>
      <c r="E788" s="11"/>
      <c r="F788" s="11"/>
      <c r="G788" s="11"/>
      <c r="H788" s="10"/>
      <c r="I788" s="11"/>
    </row>
    <row r="789" spans="1:9" ht="22.7" customHeight="1" x14ac:dyDescent="0.2">
      <c r="A789" s="11"/>
      <c r="B789" s="11"/>
      <c r="C789" s="11"/>
      <c r="D789" s="11"/>
      <c r="E789" s="11"/>
      <c r="F789" s="11"/>
      <c r="G789" s="11"/>
      <c r="H789" s="10"/>
      <c r="I789" s="11"/>
    </row>
    <row r="790" spans="1:9" ht="22.7" customHeight="1" x14ac:dyDescent="0.2">
      <c r="A790" s="11"/>
      <c r="B790" s="11"/>
      <c r="C790" s="11"/>
      <c r="D790" s="11"/>
      <c r="E790" s="11"/>
      <c r="F790" s="11"/>
      <c r="G790" s="11"/>
      <c r="H790" s="10"/>
      <c r="I790" s="11"/>
    </row>
    <row r="791" spans="1:9" ht="22.7" customHeight="1" x14ac:dyDescent="0.2">
      <c r="A791" s="11"/>
      <c r="B791" s="11"/>
      <c r="C791" s="11"/>
      <c r="D791" s="11"/>
      <c r="E791" s="11"/>
      <c r="F791" s="11"/>
      <c r="G791" s="11"/>
      <c r="H791" s="10"/>
      <c r="I791" s="11"/>
    </row>
    <row r="792" spans="1:9" ht="22.7" customHeight="1" x14ac:dyDescent="0.2">
      <c r="A792" s="11"/>
      <c r="B792" s="11"/>
      <c r="C792" s="11"/>
      <c r="D792" s="11"/>
      <c r="E792" s="11"/>
      <c r="F792" s="11"/>
      <c r="G792" s="11"/>
      <c r="H792" s="10"/>
      <c r="I792" s="11"/>
    </row>
    <row r="793" spans="1:9" ht="22.7" customHeight="1" x14ac:dyDescent="0.2">
      <c r="A793" s="11"/>
      <c r="B793" s="11"/>
      <c r="C793" s="11"/>
      <c r="D793" s="11"/>
      <c r="E793" s="11"/>
      <c r="F793" s="11"/>
      <c r="G793" s="11"/>
      <c r="H793" s="10"/>
      <c r="I793" s="11"/>
    </row>
    <row r="794" spans="1:9" ht="22.7" customHeight="1" x14ac:dyDescent="0.2">
      <c r="A794" s="11"/>
      <c r="B794" s="11"/>
      <c r="C794" s="11"/>
      <c r="D794" s="11"/>
      <c r="E794" s="11"/>
      <c r="F794" s="11"/>
      <c r="G794" s="11"/>
      <c r="H794" s="10"/>
      <c r="I794" s="11"/>
    </row>
    <row r="795" spans="1:9" ht="22.7" customHeight="1" x14ac:dyDescent="0.2">
      <c r="A795" s="11"/>
      <c r="B795" s="11"/>
      <c r="C795" s="11"/>
      <c r="D795" s="11"/>
      <c r="E795" s="11"/>
      <c r="F795" s="11"/>
      <c r="G795" s="11"/>
      <c r="H795" s="10"/>
      <c r="I795" s="11"/>
    </row>
    <row r="796" spans="1:9" ht="22.7" customHeight="1" x14ac:dyDescent="0.2">
      <c r="A796" s="11"/>
      <c r="B796" s="11"/>
      <c r="C796" s="11"/>
      <c r="D796" s="11"/>
      <c r="E796" s="11"/>
      <c r="F796" s="11"/>
      <c r="G796" s="11"/>
      <c r="H796" s="10"/>
      <c r="I796" s="11"/>
    </row>
    <row r="797" spans="1:9" ht="22.7" customHeight="1" x14ac:dyDescent="0.2">
      <c r="A797" s="11"/>
      <c r="B797" s="11"/>
      <c r="C797" s="11"/>
      <c r="D797" s="11"/>
      <c r="E797" s="11"/>
      <c r="F797" s="11"/>
      <c r="G797" s="11"/>
      <c r="H797" s="10"/>
      <c r="I797" s="11"/>
    </row>
    <row r="798" spans="1:9" ht="22.7" customHeight="1" x14ac:dyDescent="0.2">
      <c r="A798" s="11"/>
      <c r="B798" s="11"/>
      <c r="C798" s="11"/>
      <c r="D798" s="11"/>
      <c r="E798" s="11"/>
      <c r="F798" s="11"/>
      <c r="G798" s="11"/>
      <c r="H798" s="10"/>
      <c r="I798" s="11"/>
    </row>
    <row r="799" spans="1:9" ht="22.7" customHeight="1" x14ac:dyDescent="0.2">
      <c r="A799" s="11"/>
      <c r="B799" s="11"/>
      <c r="C799" s="11"/>
      <c r="D799" s="11"/>
      <c r="E799" s="11"/>
      <c r="F799" s="11"/>
      <c r="G799" s="11"/>
      <c r="H799" s="10"/>
      <c r="I799" s="11"/>
    </row>
    <row r="800" spans="1:9" ht="22.7" customHeight="1" x14ac:dyDescent="0.2">
      <c r="A800" s="11"/>
      <c r="B800" s="11"/>
      <c r="C800" s="11"/>
      <c r="D800" s="11"/>
      <c r="E800" s="11"/>
      <c r="F800" s="11"/>
      <c r="G800" s="11"/>
      <c r="H800" s="10"/>
      <c r="I800" s="11"/>
    </row>
    <row r="801" spans="1:10" ht="22.7" customHeight="1" x14ac:dyDescent="0.2">
      <c r="A801" s="11"/>
      <c r="B801" s="11"/>
      <c r="C801" s="11"/>
      <c r="D801" s="11"/>
      <c r="E801" s="11"/>
      <c r="F801" s="11"/>
      <c r="G801" s="11"/>
      <c r="H801" s="10"/>
      <c r="I801" s="11"/>
    </row>
    <row r="802" spans="1:10" ht="22.7" customHeight="1" x14ac:dyDescent="0.2">
      <c r="A802" s="11"/>
      <c r="B802" s="11"/>
      <c r="C802" s="11"/>
      <c r="D802" s="11"/>
      <c r="E802" s="11"/>
      <c r="F802" s="11"/>
      <c r="G802" s="11"/>
      <c r="H802" s="10"/>
      <c r="I802" s="11"/>
    </row>
    <row r="803" spans="1:10" ht="22.7" customHeight="1" x14ac:dyDescent="0.2">
      <c r="A803" s="11"/>
      <c r="B803" s="11"/>
      <c r="C803" s="11"/>
      <c r="D803" s="11"/>
      <c r="E803" s="11"/>
      <c r="F803" s="11"/>
      <c r="G803" s="11"/>
      <c r="H803" s="10"/>
      <c r="I803" s="11"/>
    </row>
    <row r="804" spans="1:10" ht="22.7" customHeight="1" x14ac:dyDescent="0.2">
      <c r="A804" s="11"/>
      <c r="B804" s="11"/>
      <c r="C804" s="11"/>
      <c r="D804" s="11"/>
      <c r="E804" s="11"/>
      <c r="F804" s="11"/>
      <c r="G804" s="11"/>
      <c r="H804" s="10"/>
      <c r="I804" s="11"/>
    </row>
    <row r="805" spans="1:10" ht="22.7" customHeight="1" x14ac:dyDescent="0.2">
      <c r="A805" s="11"/>
      <c r="B805" s="11"/>
      <c r="C805" s="11"/>
      <c r="D805" s="11"/>
      <c r="E805" s="11"/>
      <c r="F805" s="11"/>
      <c r="G805" s="11"/>
      <c r="H805" s="10"/>
      <c r="I805" s="11"/>
    </row>
    <row r="806" spans="1:10" ht="22.7" customHeight="1" x14ac:dyDescent="0.2">
      <c r="A806" s="11"/>
      <c r="B806" s="11"/>
      <c r="C806" s="11"/>
      <c r="D806" s="11"/>
      <c r="E806" s="11"/>
      <c r="F806" s="11"/>
      <c r="G806" s="11"/>
      <c r="H806" s="10"/>
      <c r="I806" s="11"/>
    </row>
    <row r="807" spans="1:10" s="24" customFormat="1" ht="22.7" customHeight="1" x14ac:dyDescent="0.2">
      <c r="H807" s="23"/>
      <c r="J807" s="25"/>
    </row>
    <row r="808" spans="1:10" s="24" customFormat="1" ht="22.7" customHeight="1" x14ac:dyDescent="0.2">
      <c r="H808" s="23"/>
      <c r="J808" s="25"/>
    </row>
    <row r="809" spans="1:10" s="24" customFormat="1" ht="22.7" customHeight="1" x14ac:dyDescent="0.2">
      <c r="H809" s="23"/>
      <c r="J809" s="25"/>
    </row>
    <row r="810" spans="1:10" s="24" customFormat="1" ht="22.7" customHeight="1" x14ac:dyDescent="0.2">
      <c r="H810" s="23"/>
      <c r="J810" s="25"/>
    </row>
    <row r="811" spans="1:10" s="24" customFormat="1" ht="22.7" customHeight="1" x14ac:dyDescent="0.2">
      <c r="H811" s="23"/>
      <c r="J811" s="25"/>
    </row>
    <row r="812" spans="1:10" s="24" customFormat="1" ht="22.7" customHeight="1" x14ac:dyDescent="0.2">
      <c r="H812" s="23"/>
      <c r="J812" s="25"/>
    </row>
    <row r="813" spans="1:10" s="24" customFormat="1" ht="22.7" customHeight="1" x14ac:dyDescent="0.2">
      <c r="H813" s="23"/>
      <c r="J813" s="25"/>
    </row>
    <row r="814" spans="1:10" s="24" customFormat="1" ht="22.7" customHeight="1" x14ac:dyDescent="0.2">
      <c r="H814" s="23"/>
      <c r="J814" s="25"/>
    </row>
    <row r="815" spans="1:10" s="24" customFormat="1" ht="22.7" customHeight="1" x14ac:dyDescent="0.2">
      <c r="H815" s="23"/>
      <c r="J815" s="25"/>
    </row>
    <row r="816" spans="1:10" s="24" customFormat="1" ht="22.7" customHeight="1" x14ac:dyDescent="0.2">
      <c r="H816" s="23"/>
      <c r="J816" s="25"/>
    </row>
    <row r="817" spans="1:10" s="24" customFormat="1" ht="22.7" customHeight="1" x14ac:dyDescent="0.2">
      <c r="H817" s="23"/>
      <c r="J817" s="25"/>
    </row>
    <row r="818" spans="1:10" s="24" customFormat="1" ht="22.7" customHeight="1" x14ac:dyDescent="0.2">
      <c r="H818" s="23"/>
      <c r="J818" s="25"/>
    </row>
    <row r="819" spans="1:10" s="24" customFormat="1" ht="22.7" customHeight="1" x14ac:dyDescent="0.2">
      <c r="H819" s="23"/>
      <c r="J819" s="25"/>
    </row>
    <row r="820" spans="1:10" s="24" customFormat="1" ht="22.7" customHeight="1" x14ac:dyDescent="0.2">
      <c r="H820" s="23"/>
      <c r="J820" s="25"/>
    </row>
    <row r="821" spans="1:10" s="24" customFormat="1" ht="22.7" customHeight="1" x14ac:dyDescent="0.2">
      <c r="H821" s="23"/>
      <c r="J821" s="25"/>
    </row>
    <row r="822" spans="1:10" s="24" customFormat="1" ht="22.7" customHeight="1" x14ac:dyDescent="0.2">
      <c r="H822" s="23"/>
      <c r="J822" s="25"/>
    </row>
    <row r="823" spans="1:10" s="24" customFormat="1" ht="22.7" customHeight="1" x14ac:dyDescent="0.2">
      <c r="H823" s="23"/>
      <c r="J823" s="25"/>
    </row>
    <row r="824" spans="1:10" s="24" customFormat="1" ht="22.7" customHeight="1" x14ac:dyDescent="0.2">
      <c r="H824" s="23"/>
      <c r="J824" s="25"/>
    </row>
    <row r="825" spans="1:10" s="24" customFormat="1" ht="22.7" customHeight="1" x14ac:dyDescent="0.2">
      <c r="H825" s="23"/>
      <c r="J825" s="25"/>
    </row>
    <row r="826" spans="1:10" s="24" customFormat="1" ht="22.7" customHeight="1" x14ac:dyDescent="0.2">
      <c r="H826" s="23"/>
      <c r="J826" s="25"/>
    </row>
    <row r="827" spans="1:10" s="24" customFormat="1" ht="22.7" customHeight="1" x14ac:dyDescent="0.2">
      <c r="A827" s="26"/>
      <c r="B827" s="26"/>
      <c r="C827" s="30"/>
      <c r="D827" s="29"/>
      <c r="E827" s="29"/>
      <c r="F827" s="29"/>
      <c r="G827" s="29"/>
      <c r="H827" s="23"/>
      <c r="J827" s="25"/>
    </row>
    <row r="828" spans="1:10" s="24" customFormat="1" ht="22.7" customHeight="1" x14ac:dyDescent="0.2">
      <c r="A828" s="26"/>
      <c r="B828" s="26"/>
      <c r="C828" s="30"/>
      <c r="D828" s="29"/>
      <c r="E828" s="29"/>
      <c r="F828" s="29"/>
      <c r="G828" s="29"/>
      <c r="H828" s="23"/>
      <c r="J828" s="25"/>
    </row>
    <row r="829" spans="1:10" s="24" customFormat="1" ht="22.7" customHeight="1" x14ac:dyDescent="0.2">
      <c r="A829" s="26"/>
      <c r="B829" s="26"/>
      <c r="C829" s="30"/>
      <c r="D829" s="29"/>
      <c r="E829" s="29"/>
      <c r="F829" s="29"/>
      <c r="G829" s="29"/>
      <c r="H829" s="23"/>
      <c r="J829" s="25"/>
    </row>
    <row r="830" spans="1:10" s="24" customFormat="1" ht="22.7" customHeight="1" x14ac:dyDescent="0.2">
      <c r="A830" s="26"/>
      <c r="B830" s="26"/>
      <c r="C830" s="30"/>
      <c r="D830" s="29"/>
      <c r="E830" s="29"/>
      <c r="F830" s="29"/>
      <c r="G830" s="29"/>
      <c r="H830" s="23"/>
      <c r="J830" s="25"/>
    </row>
    <row r="831" spans="1:10" s="24" customFormat="1" ht="22.7" customHeight="1" x14ac:dyDescent="0.2">
      <c r="A831" s="26"/>
      <c r="B831" s="26"/>
      <c r="C831" s="30"/>
      <c r="D831" s="29"/>
      <c r="E831" s="29"/>
      <c r="F831" s="29"/>
      <c r="G831" s="29"/>
      <c r="H831" s="23"/>
      <c r="J831" s="25"/>
    </row>
    <row r="832" spans="1:10" s="24" customFormat="1" ht="22.7" customHeight="1" x14ac:dyDescent="0.2">
      <c r="A832" s="26"/>
      <c r="B832" s="26"/>
      <c r="C832" s="30"/>
      <c r="D832" s="29"/>
      <c r="E832" s="29"/>
      <c r="F832" s="29"/>
      <c r="G832" s="29"/>
      <c r="H832" s="23"/>
      <c r="J832" s="25"/>
    </row>
    <row r="833" spans="1:10" s="24" customFormat="1" ht="22.7" customHeight="1" x14ac:dyDescent="0.2">
      <c r="A833" s="26"/>
      <c r="B833" s="26"/>
      <c r="C833" s="30"/>
      <c r="D833" s="29"/>
      <c r="E833" s="29"/>
      <c r="F833" s="29"/>
      <c r="G833" s="29"/>
      <c r="H833" s="23"/>
      <c r="J833" s="25"/>
    </row>
    <row r="834" spans="1:10" s="24" customFormat="1" ht="22.7" customHeight="1" x14ac:dyDescent="0.2">
      <c r="A834" s="26"/>
      <c r="B834" s="26"/>
      <c r="C834" s="30"/>
      <c r="D834" s="29"/>
      <c r="E834" s="29"/>
      <c r="F834" s="29"/>
      <c r="G834" s="29"/>
      <c r="H834" s="23"/>
      <c r="J834" s="25"/>
    </row>
    <row r="835" spans="1:10" s="24" customFormat="1" ht="22.7" customHeight="1" x14ac:dyDescent="0.2">
      <c r="A835" s="26"/>
      <c r="B835" s="26"/>
      <c r="C835" s="30"/>
      <c r="D835" s="29"/>
      <c r="E835" s="29"/>
      <c r="F835" s="29"/>
      <c r="G835" s="29"/>
      <c r="H835" s="23"/>
      <c r="J835" s="25"/>
    </row>
    <row r="836" spans="1:10" s="24" customFormat="1" ht="22.7" customHeight="1" x14ac:dyDescent="0.2">
      <c r="A836" s="26"/>
      <c r="B836" s="26"/>
      <c r="C836" s="30"/>
      <c r="D836" s="29"/>
      <c r="E836" s="29"/>
      <c r="F836" s="29"/>
      <c r="G836" s="29"/>
      <c r="H836" s="23"/>
      <c r="J836" s="25"/>
    </row>
    <row r="837" spans="1:10" s="24" customFormat="1" ht="22.7" customHeight="1" x14ac:dyDescent="0.2">
      <c r="A837" s="26"/>
      <c r="B837" s="26"/>
      <c r="C837" s="30"/>
      <c r="D837" s="29"/>
      <c r="E837" s="29"/>
      <c r="F837" s="29"/>
      <c r="G837" s="29"/>
      <c r="H837" s="23"/>
      <c r="J837" s="25"/>
    </row>
    <row r="838" spans="1:10" s="24" customFormat="1" ht="22.7" customHeight="1" x14ac:dyDescent="0.2">
      <c r="A838" s="26"/>
      <c r="B838" s="26"/>
      <c r="C838" s="30"/>
      <c r="D838" s="29"/>
      <c r="E838" s="29"/>
      <c r="F838" s="29"/>
      <c r="G838" s="29"/>
      <c r="H838" s="23"/>
      <c r="J838" s="25"/>
    </row>
    <row r="839" spans="1:10" s="24" customFormat="1" ht="22.7" customHeight="1" x14ac:dyDescent="0.2">
      <c r="A839" s="26"/>
      <c r="B839" s="26"/>
      <c r="C839" s="30"/>
      <c r="D839" s="29"/>
      <c r="E839" s="29"/>
      <c r="F839" s="29"/>
      <c r="G839" s="29"/>
      <c r="H839" s="23"/>
      <c r="J839" s="25"/>
    </row>
    <row r="840" spans="1:10" s="24" customFormat="1" ht="22.7" customHeight="1" x14ac:dyDescent="0.2">
      <c r="A840" s="26"/>
      <c r="B840" s="26"/>
      <c r="C840" s="30"/>
      <c r="D840" s="29"/>
      <c r="E840" s="29"/>
      <c r="F840" s="29"/>
      <c r="G840" s="29"/>
      <c r="H840" s="23"/>
      <c r="J840" s="25"/>
    </row>
    <row r="841" spans="1:10" s="24" customFormat="1" ht="22.7" customHeight="1" x14ac:dyDescent="0.2">
      <c r="A841" s="26"/>
      <c r="B841" s="26"/>
      <c r="C841" s="30"/>
      <c r="D841" s="29"/>
      <c r="E841" s="29"/>
      <c r="F841" s="29"/>
      <c r="G841" s="29"/>
      <c r="H841" s="23"/>
      <c r="J841" s="25"/>
    </row>
    <row r="842" spans="1:10" s="24" customFormat="1" ht="22.7" customHeight="1" x14ac:dyDescent="0.2">
      <c r="A842" s="26"/>
      <c r="B842" s="26"/>
      <c r="C842" s="30"/>
      <c r="D842" s="29"/>
      <c r="E842" s="29"/>
      <c r="F842" s="29"/>
      <c r="G842" s="29"/>
      <c r="H842" s="23"/>
      <c r="J842" s="25"/>
    </row>
    <row r="843" spans="1:10" s="24" customFormat="1" ht="22.7" customHeight="1" x14ac:dyDescent="0.2">
      <c r="A843" s="26"/>
      <c r="B843" s="26"/>
      <c r="C843" s="30"/>
      <c r="D843" s="29"/>
      <c r="E843" s="29"/>
      <c r="F843" s="29"/>
      <c r="G843" s="29"/>
      <c r="H843" s="23"/>
      <c r="J843" s="25"/>
    </row>
    <row r="844" spans="1:10" s="24" customFormat="1" ht="22.7" customHeight="1" x14ac:dyDescent="0.2">
      <c r="A844" s="26"/>
      <c r="B844" s="26"/>
      <c r="C844" s="30"/>
      <c r="D844" s="29"/>
      <c r="E844" s="29"/>
      <c r="F844" s="29"/>
      <c r="G844" s="29"/>
      <c r="H844" s="23"/>
      <c r="J844" s="25"/>
    </row>
    <row r="845" spans="1:10" s="24" customFormat="1" ht="22.7" customHeight="1" x14ac:dyDescent="0.2">
      <c r="A845" s="26"/>
      <c r="B845" s="26"/>
      <c r="C845" s="30"/>
      <c r="D845" s="29"/>
      <c r="E845" s="29"/>
      <c r="F845" s="29"/>
      <c r="G845" s="29"/>
      <c r="H845" s="23"/>
      <c r="J845" s="25"/>
    </row>
    <row r="846" spans="1:10" s="24" customFormat="1" ht="22.7" customHeight="1" x14ac:dyDescent="0.2">
      <c r="A846" s="26"/>
      <c r="B846" s="26"/>
      <c r="C846" s="30"/>
      <c r="D846" s="29"/>
      <c r="E846" s="29"/>
      <c r="F846" s="29"/>
      <c r="G846" s="29"/>
      <c r="H846" s="23"/>
      <c r="J846" s="25"/>
    </row>
    <row r="847" spans="1:10" s="24" customFormat="1" ht="22.7" customHeight="1" x14ac:dyDescent="0.2">
      <c r="A847" s="26"/>
      <c r="B847" s="26"/>
      <c r="C847" s="30"/>
      <c r="D847" s="29"/>
      <c r="E847" s="29"/>
      <c r="F847" s="29"/>
      <c r="G847" s="29"/>
      <c r="H847" s="23"/>
      <c r="J847" s="25"/>
    </row>
    <row r="848" spans="1:10" s="24" customFormat="1" ht="22.7" customHeight="1" x14ac:dyDescent="0.2">
      <c r="A848" s="26"/>
      <c r="B848" s="26"/>
      <c r="C848" s="30"/>
      <c r="D848" s="29"/>
      <c r="E848" s="29"/>
      <c r="F848" s="29"/>
      <c r="G848" s="29"/>
      <c r="H848" s="23"/>
      <c r="J848" s="25"/>
    </row>
    <row r="849" spans="1:10" s="24" customFormat="1" ht="22.7" customHeight="1" x14ac:dyDescent="0.2">
      <c r="A849" s="26"/>
      <c r="B849" s="26"/>
      <c r="C849" s="30"/>
      <c r="D849" s="29"/>
      <c r="E849" s="29"/>
      <c r="F849" s="29"/>
      <c r="G849" s="29"/>
      <c r="H849" s="23"/>
      <c r="J849" s="25"/>
    </row>
    <row r="850" spans="1:10" s="24" customFormat="1" ht="22.7" customHeight="1" x14ac:dyDescent="0.2">
      <c r="A850" s="26"/>
      <c r="B850" s="26"/>
      <c r="C850" s="30"/>
      <c r="D850" s="29"/>
      <c r="E850" s="29"/>
      <c r="F850" s="29"/>
      <c r="G850" s="29"/>
      <c r="H850" s="23"/>
      <c r="J850" s="25"/>
    </row>
    <row r="851" spans="1:10" s="24" customFormat="1" ht="22.7" customHeight="1" x14ac:dyDescent="0.2">
      <c r="A851" s="26"/>
      <c r="B851" s="26"/>
      <c r="C851" s="30"/>
      <c r="D851" s="29"/>
      <c r="E851" s="29"/>
      <c r="F851" s="29"/>
      <c r="G851" s="29"/>
      <c r="H851" s="23"/>
      <c r="J851" s="25"/>
    </row>
    <row r="852" spans="1:10" s="24" customFormat="1" ht="22.7" customHeight="1" x14ac:dyDescent="0.2">
      <c r="H852" s="23"/>
      <c r="J852" s="25"/>
    </row>
    <row r="853" spans="1:10" s="24" customFormat="1" ht="22.7" customHeight="1" x14ac:dyDescent="0.2">
      <c r="H853" s="23"/>
      <c r="J853" s="25"/>
    </row>
    <row r="854" spans="1:10" s="24" customFormat="1" ht="22.7" customHeight="1" x14ac:dyDescent="0.2">
      <c r="H854" s="23"/>
      <c r="J854" s="25"/>
    </row>
    <row r="855" spans="1:10" s="24" customFormat="1" ht="22.7" customHeight="1" x14ac:dyDescent="0.2">
      <c r="H855" s="23"/>
      <c r="J855" s="25"/>
    </row>
    <row r="856" spans="1:10" s="24" customFormat="1" ht="22.7" customHeight="1" x14ac:dyDescent="0.2">
      <c r="H856" s="23"/>
      <c r="J856" s="25"/>
    </row>
    <row r="857" spans="1:10" s="12" customFormat="1" ht="22.7" customHeight="1" x14ac:dyDescent="0.55000000000000004">
      <c r="H857" s="53"/>
      <c r="I857" s="53"/>
    </row>
    <row r="858" spans="1:10" s="12" customFormat="1" ht="22.7" customHeight="1" x14ac:dyDescent="0.55000000000000004">
      <c r="H858" s="53"/>
      <c r="I858" s="53"/>
    </row>
    <row r="859" spans="1:10" s="16" customFormat="1" ht="22.7" customHeight="1" x14ac:dyDescent="0.2">
      <c r="H859" s="15"/>
      <c r="J859" s="17"/>
    </row>
    <row r="860" spans="1:10" s="24" customFormat="1" ht="22.7" customHeight="1" x14ac:dyDescent="0.2">
      <c r="H860" s="23"/>
      <c r="J860" s="25"/>
    </row>
    <row r="861" spans="1:10" s="24" customFormat="1" ht="22.7" customHeight="1" x14ac:dyDescent="0.2">
      <c r="H861" s="23"/>
      <c r="J861" s="25"/>
    </row>
    <row r="862" spans="1:10" ht="22.7" customHeight="1" x14ac:dyDescent="0.2">
      <c r="A862" s="11"/>
      <c r="B862" s="11"/>
      <c r="C862" s="11"/>
      <c r="D862" s="11"/>
      <c r="E862" s="11"/>
      <c r="F862" s="11"/>
      <c r="G862" s="11"/>
      <c r="H862" s="10"/>
      <c r="I862" s="11"/>
    </row>
    <row r="863" spans="1:10" ht="22.7" customHeight="1" x14ac:dyDescent="0.2">
      <c r="A863" s="11"/>
      <c r="B863" s="11"/>
      <c r="C863" s="11"/>
      <c r="D863" s="11"/>
      <c r="E863" s="11"/>
      <c r="F863" s="11"/>
      <c r="G863" s="11"/>
      <c r="H863" s="10"/>
      <c r="I863" s="11"/>
    </row>
    <row r="864" spans="1:10" s="24" customFormat="1" ht="22.7" customHeight="1" x14ac:dyDescent="0.2">
      <c r="H864" s="23"/>
      <c r="J864" s="25"/>
    </row>
    <row r="865" spans="1:10" ht="22.7" customHeight="1" x14ac:dyDescent="0.2">
      <c r="A865" s="11"/>
      <c r="B865" s="11"/>
      <c r="C865" s="11"/>
      <c r="D865" s="11"/>
      <c r="E865" s="11"/>
      <c r="F865" s="11"/>
      <c r="G865" s="11"/>
      <c r="H865" s="10"/>
      <c r="I865" s="11"/>
    </row>
    <row r="866" spans="1:10" s="24" customFormat="1" ht="22.7" customHeight="1" x14ac:dyDescent="0.2">
      <c r="H866" s="23"/>
      <c r="J866" s="25"/>
    </row>
    <row r="867" spans="1:10" s="24" customFormat="1" ht="22.7" customHeight="1" x14ac:dyDescent="0.2">
      <c r="H867" s="23"/>
      <c r="J867" s="25"/>
    </row>
    <row r="868" spans="1:10" s="24" customFormat="1" ht="22.7" customHeight="1" x14ac:dyDescent="0.2">
      <c r="H868" s="23"/>
      <c r="J868" s="25"/>
    </row>
    <row r="869" spans="1:10" s="24" customFormat="1" ht="22.7" customHeight="1" x14ac:dyDescent="0.2">
      <c r="H869" s="23"/>
      <c r="J869" s="25"/>
    </row>
    <row r="870" spans="1:10" s="24" customFormat="1" ht="22.7" customHeight="1" x14ac:dyDescent="0.2">
      <c r="H870" s="23"/>
      <c r="J870" s="25"/>
    </row>
    <row r="871" spans="1:10" s="24" customFormat="1" ht="22.7" customHeight="1" x14ac:dyDescent="0.2">
      <c r="H871" s="23"/>
      <c r="J871" s="25"/>
    </row>
    <row r="872" spans="1:10" s="24" customFormat="1" ht="22.7" customHeight="1" x14ac:dyDescent="0.2">
      <c r="H872" s="23"/>
      <c r="J872" s="25"/>
    </row>
    <row r="873" spans="1:10" ht="22.7" customHeight="1" x14ac:dyDescent="0.2">
      <c r="A873" s="11"/>
      <c r="B873" s="11"/>
      <c r="C873" s="11"/>
      <c r="D873" s="11"/>
      <c r="E873" s="11"/>
      <c r="F873" s="11"/>
      <c r="G873" s="11"/>
      <c r="H873" s="10"/>
      <c r="I873" s="11"/>
    </row>
    <row r="874" spans="1:10" ht="22.7" customHeight="1" x14ac:dyDescent="0.2">
      <c r="A874" s="11"/>
      <c r="B874" s="11"/>
      <c r="C874" s="11"/>
      <c r="D874" s="11"/>
      <c r="E874" s="11"/>
      <c r="F874" s="11"/>
      <c r="G874" s="11"/>
      <c r="H874" s="10"/>
      <c r="I874" s="11"/>
    </row>
    <row r="875" spans="1:10" ht="22.7" customHeight="1" x14ac:dyDescent="0.2">
      <c r="A875" s="11"/>
      <c r="B875" s="11"/>
      <c r="C875" s="11"/>
      <c r="D875" s="11"/>
      <c r="E875" s="11"/>
      <c r="F875" s="11"/>
      <c r="G875" s="11"/>
      <c r="H875" s="10"/>
      <c r="I875" s="11"/>
    </row>
    <row r="876" spans="1:10" ht="22.7" customHeight="1" x14ac:dyDescent="0.2">
      <c r="A876" s="11"/>
      <c r="B876" s="11"/>
      <c r="C876" s="11"/>
      <c r="D876" s="11"/>
      <c r="E876" s="11"/>
      <c r="F876" s="11"/>
      <c r="G876" s="11"/>
      <c r="H876" s="10"/>
      <c r="I876" s="11"/>
    </row>
    <row r="877" spans="1:10" s="24" customFormat="1" ht="22.7" customHeight="1" x14ac:dyDescent="0.2">
      <c r="H877" s="23"/>
      <c r="J877" s="25"/>
    </row>
    <row r="878" spans="1:10" s="24" customFormat="1" ht="22.7" customHeight="1" x14ac:dyDescent="0.2">
      <c r="H878" s="23"/>
      <c r="J878" s="25"/>
    </row>
    <row r="879" spans="1:10" s="24" customFormat="1" ht="22.7" customHeight="1" x14ac:dyDescent="0.2">
      <c r="H879" s="23"/>
      <c r="J879" s="25"/>
    </row>
    <row r="880" spans="1:10" ht="22.7" customHeight="1" x14ac:dyDescent="0.2">
      <c r="A880" s="11"/>
      <c r="B880" s="11"/>
      <c r="C880" s="11"/>
      <c r="D880" s="11"/>
      <c r="E880" s="11"/>
      <c r="F880" s="11"/>
      <c r="G880" s="11"/>
      <c r="H880" s="10"/>
      <c r="I880" s="11"/>
    </row>
    <row r="881" spans="1:10" s="16" customFormat="1" ht="22.7" customHeight="1" x14ac:dyDescent="0.2">
      <c r="H881" s="15"/>
      <c r="J881" s="17"/>
    </row>
    <row r="882" spans="1:10" s="24" customFormat="1" ht="22.7" customHeight="1" x14ac:dyDescent="0.2">
      <c r="H882" s="23"/>
      <c r="J882" s="25"/>
    </row>
    <row r="883" spans="1:10" ht="22.7" customHeight="1" x14ac:dyDescent="0.2">
      <c r="A883" s="11"/>
      <c r="B883" s="11"/>
      <c r="C883" s="11"/>
      <c r="D883" s="11"/>
      <c r="E883" s="11"/>
      <c r="F883" s="11"/>
      <c r="G883" s="11"/>
      <c r="H883" s="10"/>
      <c r="I883" s="11"/>
    </row>
    <row r="884" spans="1:10" ht="22.7" customHeight="1" x14ac:dyDescent="0.2">
      <c r="A884" s="11"/>
      <c r="B884" s="11"/>
      <c r="C884" s="11"/>
      <c r="D884" s="11"/>
      <c r="E884" s="11"/>
      <c r="F884" s="11"/>
      <c r="G884" s="11"/>
      <c r="H884" s="10"/>
      <c r="I884" s="11"/>
    </row>
    <row r="885" spans="1:10" ht="22.7" customHeight="1" x14ac:dyDescent="0.2">
      <c r="A885" s="11"/>
      <c r="B885" s="11"/>
      <c r="C885" s="11"/>
      <c r="D885" s="11"/>
      <c r="E885" s="11"/>
      <c r="F885" s="11"/>
      <c r="G885" s="11"/>
      <c r="H885" s="10"/>
      <c r="I885" s="11"/>
    </row>
    <row r="886" spans="1:10" ht="22.7" customHeight="1" x14ac:dyDescent="0.2">
      <c r="A886" s="11"/>
      <c r="B886" s="11"/>
      <c r="C886" s="11"/>
      <c r="D886" s="11"/>
      <c r="E886" s="11"/>
      <c r="F886" s="11"/>
      <c r="G886" s="11"/>
      <c r="H886" s="10"/>
      <c r="I886" s="11"/>
    </row>
    <row r="887" spans="1:10" ht="22.7" customHeight="1" x14ac:dyDescent="0.2">
      <c r="A887" s="30"/>
      <c r="B887" s="31"/>
      <c r="C887" s="32"/>
      <c r="D887" s="33"/>
      <c r="E887" s="33"/>
      <c r="F887" s="28"/>
      <c r="G887" s="32"/>
      <c r="H887" s="10"/>
      <c r="I887" s="11"/>
    </row>
    <row r="888" spans="1:10" s="24" customFormat="1" ht="22.7" customHeight="1" x14ac:dyDescent="0.2">
      <c r="H888" s="23"/>
      <c r="J888" s="25"/>
    </row>
    <row r="889" spans="1:10" ht="22.7" customHeight="1" x14ac:dyDescent="0.2">
      <c r="A889" s="11"/>
      <c r="B889" s="11"/>
      <c r="C889" s="11"/>
      <c r="D889" s="11"/>
      <c r="E889" s="11"/>
      <c r="F889" s="11"/>
      <c r="G889" s="11"/>
      <c r="H889" s="10"/>
      <c r="I889" s="11"/>
    </row>
    <row r="890" spans="1:10" s="24" customFormat="1" ht="22.7" customHeight="1" x14ac:dyDescent="0.2">
      <c r="H890" s="23"/>
      <c r="J890" s="25"/>
    </row>
    <row r="891" spans="1:10" s="24" customFormat="1" ht="22.7" customHeight="1" x14ac:dyDescent="0.2">
      <c r="H891" s="23"/>
      <c r="J891" s="25"/>
    </row>
    <row r="892" spans="1:10" s="24" customFormat="1" ht="22.7" customHeight="1" x14ac:dyDescent="0.2">
      <c r="H892" s="23"/>
      <c r="J892" s="25"/>
    </row>
    <row r="893" spans="1:10" s="24" customFormat="1" ht="22.7" customHeight="1" x14ac:dyDescent="0.2">
      <c r="H893" s="23"/>
      <c r="J893" s="25"/>
    </row>
    <row r="894" spans="1:10" s="24" customFormat="1" ht="22.7" customHeight="1" x14ac:dyDescent="0.2">
      <c r="H894" s="23"/>
      <c r="J894" s="25"/>
    </row>
    <row r="895" spans="1:10" s="24" customFormat="1" ht="22.7" customHeight="1" x14ac:dyDescent="0.2">
      <c r="H895" s="23"/>
      <c r="J895" s="25"/>
    </row>
    <row r="896" spans="1:10" ht="22.7" customHeight="1" x14ac:dyDescent="0.2">
      <c r="A896" s="11"/>
      <c r="B896" s="11"/>
      <c r="C896" s="11"/>
      <c r="D896" s="11"/>
      <c r="E896" s="11"/>
      <c r="F896" s="11"/>
      <c r="G896" s="11"/>
      <c r="H896" s="10"/>
      <c r="I896" s="11"/>
    </row>
    <row r="897" spans="1:10" ht="22.7" customHeight="1" x14ac:dyDescent="0.2">
      <c r="A897" s="11"/>
      <c r="B897" s="11"/>
      <c r="C897" s="11"/>
      <c r="D897" s="11"/>
      <c r="E897" s="11"/>
      <c r="F897" s="11"/>
      <c r="G897" s="11"/>
      <c r="H897" s="10"/>
      <c r="I897" s="11"/>
    </row>
    <row r="898" spans="1:10" ht="22.7" customHeight="1" x14ac:dyDescent="0.2">
      <c r="A898" s="11"/>
      <c r="B898" s="11"/>
      <c r="C898" s="11"/>
      <c r="D898" s="11"/>
      <c r="E898" s="11"/>
      <c r="F898" s="11"/>
      <c r="G898" s="11"/>
      <c r="H898" s="10"/>
      <c r="I898" s="11"/>
    </row>
    <row r="899" spans="1:10" ht="22.7" customHeight="1" x14ac:dyDescent="0.2">
      <c r="A899" s="11"/>
      <c r="B899" s="11"/>
      <c r="C899" s="11"/>
      <c r="D899" s="11"/>
      <c r="E899" s="11"/>
      <c r="F899" s="11"/>
      <c r="G899" s="11"/>
      <c r="H899" s="10"/>
      <c r="I899" s="11"/>
    </row>
    <row r="900" spans="1:10" s="24" customFormat="1" ht="22.7" customHeight="1" x14ac:dyDescent="0.2">
      <c r="H900" s="23"/>
      <c r="J900" s="25"/>
    </row>
    <row r="901" spans="1:10" s="24" customFormat="1" ht="22.7" customHeight="1" x14ac:dyDescent="0.2">
      <c r="H901" s="23"/>
      <c r="J901" s="25"/>
    </row>
    <row r="902" spans="1:10" s="24" customFormat="1" ht="22.7" customHeight="1" x14ac:dyDescent="0.2">
      <c r="H902" s="23"/>
      <c r="J902" s="25"/>
    </row>
    <row r="903" spans="1:10" s="12" customFormat="1" ht="22.7" customHeight="1" x14ac:dyDescent="0.55000000000000004">
      <c r="A903" s="48"/>
      <c r="B903" s="49"/>
      <c r="C903" s="50"/>
      <c r="D903" s="50"/>
      <c r="E903" s="50"/>
      <c r="F903" s="51"/>
      <c r="G903" s="52"/>
      <c r="H903" s="53"/>
      <c r="I903" s="53"/>
    </row>
    <row r="904" spans="1:10" s="12" customFormat="1" ht="22.7" customHeight="1" x14ac:dyDescent="0.55000000000000004">
      <c r="A904" s="48"/>
      <c r="B904" s="49"/>
      <c r="C904" s="50"/>
      <c r="D904" s="50"/>
      <c r="E904" s="50"/>
      <c r="F904" s="51"/>
      <c r="G904" s="52"/>
      <c r="H904" s="53"/>
      <c r="I904" s="53"/>
    </row>
    <row r="905" spans="1:10" ht="22.7" customHeight="1" x14ac:dyDescent="0.2">
      <c r="A905" s="11"/>
      <c r="B905" s="11"/>
      <c r="C905" s="11"/>
      <c r="D905" s="11"/>
      <c r="E905" s="11"/>
      <c r="F905" s="11"/>
      <c r="G905" s="11"/>
      <c r="H905" s="10"/>
      <c r="I905" s="11"/>
    </row>
    <row r="906" spans="1:10" s="16" customFormat="1" ht="22.7" customHeight="1" x14ac:dyDescent="0.2">
      <c r="H906" s="15"/>
      <c r="J906" s="17"/>
    </row>
    <row r="907" spans="1:10" s="24" customFormat="1" ht="22.7" customHeight="1" x14ac:dyDescent="0.2">
      <c r="H907" s="23"/>
      <c r="J907" s="25"/>
    </row>
    <row r="908" spans="1:10" s="24" customFormat="1" ht="22.7" customHeight="1" x14ac:dyDescent="0.2">
      <c r="H908" s="23"/>
      <c r="J908" s="25"/>
    </row>
    <row r="909" spans="1:10" s="24" customFormat="1" ht="22.7" customHeight="1" x14ac:dyDescent="0.2">
      <c r="H909" s="23"/>
      <c r="J909" s="25"/>
    </row>
    <row r="910" spans="1:10" s="16" customFormat="1" ht="22.7" customHeight="1" x14ac:dyDescent="0.2">
      <c r="H910" s="15"/>
      <c r="J910" s="17"/>
    </row>
    <row r="911" spans="1:10" s="16" customFormat="1" ht="22.7" customHeight="1" x14ac:dyDescent="0.2">
      <c r="H911" s="15"/>
      <c r="J911" s="17"/>
    </row>
    <row r="912" spans="1:10" ht="22.7" customHeight="1" x14ac:dyDescent="0.2">
      <c r="A912" s="11"/>
      <c r="B912" s="11"/>
      <c r="C912" s="11"/>
      <c r="D912" s="11"/>
      <c r="E912" s="11"/>
      <c r="F912" s="11"/>
      <c r="G912" s="11"/>
      <c r="H912" s="10"/>
      <c r="I912" s="11"/>
    </row>
    <row r="913" spans="1:10" s="24" customFormat="1" ht="22.7" customHeight="1" x14ac:dyDescent="0.2">
      <c r="H913" s="23"/>
      <c r="J913" s="25"/>
    </row>
    <row r="914" spans="1:10" ht="22.7" customHeight="1" x14ac:dyDescent="0.2">
      <c r="A914" s="11"/>
      <c r="B914" s="11"/>
      <c r="C914" s="11"/>
      <c r="D914" s="11"/>
      <c r="E914" s="11"/>
      <c r="F914" s="11"/>
      <c r="G914" s="11"/>
      <c r="H914" s="10"/>
      <c r="I914" s="11"/>
    </row>
    <row r="915" spans="1:10" s="24" customFormat="1" ht="22.7" customHeight="1" x14ac:dyDescent="0.2">
      <c r="H915" s="23"/>
      <c r="J915" s="25"/>
    </row>
    <row r="916" spans="1:10" s="24" customFormat="1" ht="22.7" customHeight="1" x14ac:dyDescent="0.2">
      <c r="H916" s="23"/>
      <c r="J916" s="25"/>
    </row>
    <row r="917" spans="1:10" s="24" customFormat="1" ht="22.7" customHeight="1" x14ac:dyDescent="0.2">
      <c r="H917" s="23"/>
      <c r="J917" s="25"/>
    </row>
    <row r="918" spans="1:10" s="24" customFormat="1" ht="22.7" customHeight="1" x14ac:dyDescent="0.2">
      <c r="H918" s="23"/>
      <c r="J918" s="25"/>
    </row>
    <row r="919" spans="1:10" ht="22.7" customHeight="1" x14ac:dyDescent="0.2">
      <c r="A919" s="11"/>
      <c r="B919" s="11"/>
      <c r="C919" s="11"/>
      <c r="D919" s="11"/>
      <c r="E919" s="11"/>
      <c r="F919" s="11"/>
      <c r="G919" s="11"/>
      <c r="H919" s="10"/>
      <c r="I919" s="11"/>
    </row>
    <row r="920" spans="1:10" ht="22.7" customHeight="1" x14ac:dyDescent="0.2">
      <c r="A920" s="11"/>
      <c r="B920" s="11"/>
      <c r="C920" s="11"/>
      <c r="D920" s="11"/>
      <c r="E920" s="11"/>
      <c r="F920" s="11"/>
      <c r="G920" s="11"/>
      <c r="H920" s="10"/>
      <c r="I920" s="11"/>
    </row>
    <row r="921" spans="1:10" s="24" customFormat="1" ht="22.7" customHeight="1" x14ac:dyDescent="0.2">
      <c r="H921" s="23"/>
      <c r="J921" s="25"/>
    </row>
    <row r="922" spans="1:10" s="24" customFormat="1" ht="22.7" customHeight="1" x14ac:dyDescent="0.2">
      <c r="H922" s="23"/>
      <c r="J922" s="25"/>
    </row>
    <row r="923" spans="1:10" s="24" customFormat="1" ht="22.7" customHeight="1" x14ac:dyDescent="0.2">
      <c r="H923" s="23"/>
      <c r="J923" s="25"/>
    </row>
    <row r="926" spans="1:10" ht="22.7" customHeight="1" x14ac:dyDescent="0.2">
      <c r="A926" s="11"/>
      <c r="B926" s="11"/>
      <c r="C926" s="11"/>
      <c r="D926" s="11"/>
      <c r="E926" s="11"/>
      <c r="F926" s="11"/>
      <c r="G926" s="11"/>
      <c r="H926" s="10"/>
      <c r="I926" s="11"/>
    </row>
    <row r="927" spans="1:10" s="16" customFormat="1" ht="22.7" customHeight="1" x14ac:dyDescent="0.2">
      <c r="H927" s="15"/>
      <c r="J927" s="17"/>
    </row>
    <row r="928" spans="1:10" s="24" customFormat="1" ht="22.7" customHeight="1" x14ac:dyDescent="0.2">
      <c r="H928" s="23"/>
      <c r="J928" s="25"/>
    </row>
    <row r="929" spans="1:10" ht="22.7" customHeight="1" x14ac:dyDescent="0.2">
      <c r="A929" s="11"/>
      <c r="B929" s="11"/>
      <c r="C929" s="11"/>
      <c r="D929" s="11"/>
      <c r="E929" s="11"/>
      <c r="F929" s="11"/>
      <c r="G929" s="11"/>
      <c r="H929" s="10"/>
      <c r="I929" s="11"/>
    </row>
    <row r="930" spans="1:10" ht="22.7" customHeight="1" x14ac:dyDescent="0.2">
      <c r="A930" s="11"/>
      <c r="B930" s="11"/>
      <c r="C930" s="11"/>
      <c r="D930" s="11"/>
      <c r="E930" s="11"/>
      <c r="F930" s="11"/>
      <c r="G930" s="11"/>
      <c r="H930" s="10"/>
      <c r="I930" s="11"/>
    </row>
    <row r="931" spans="1:10" s="16" customFormat="1" ht="22.7" customHeight="1" x14ac:dyDescent="0.2">
      <c r="H931" s="15"/>
      <c r="J931" s="17"/>
    </row>
    <row r="932" spans="1:10" s="16" customFormat="1" ht="22.7" customHeight="1" x14ac:dyDescent="0.2">
      <c r="H932" s="15"/>
      <c r="J932" s="17"/>
    </row>
    <row r="933" spans="1:10" ht="22.7" customHeight="1" x14ac:dyDescent="0.2">
      <c r="A933" s="11"/>
      <c r="B933" s="11"/>
      <c r="C933" s="11"/>
      <c r="D933" s="11"/>
      <c r="E933" s="11"/>
      <c r="F933" s="11"/>
      <c r="G933" s="11"/>
      <c r="H933" s="10"/>
      <c r="I933" s="11"/>
    </row>
    <row r="934" spans="1:10" s="24" customFormat="1" ht="22.7" customHeight="1" x14ac:dyDescent="0.2">
      <c r="H934" s="23"/>
      <c r="J934" s="25"/>
    </row>
    <row r="935" spans="1:10" ht="22.7" customHeight="1" x14ac:dyDescent="0.2">
      <c r="A935" s="11"/>
      <c r="B935" s="11"/>
      <c r="C935" s="11"/>
      <c r="D935" s="11"/>
      <c r="E935" s="11"/>
      <c r="F935" s="11"/>
      <c r="G935" s="11"/>
      <c r="H935" s="10"/>
      <c r="I935" s="11"/>
    </row>
    <row r="936" spans="1:10" s="24" customFormat="1" ht="22.7" customHeight="1" x14ac:dyDescent="0.2">
      <c r="H936" s="23"/>
      <c r="J936" s="25"/>
    </row>
    <row r="937" spans="1:10" s="24" customFormat="1" ht="22.7" customHeight="1" x14ac:dyDescent="0.2">
      <c r="H937" s="23"/>
      <c r="J937" s="25"/>
    </row>
    <row r="938" spans="1:10" s="24" customFormat="1" ht="22.7" customHeight="1" x14ac:dyDescent="0.2">
      <c r="H938" s="23"/>
      <c r="J938" s="25"/>
    </row>
    <row r="939" spans="1:10" s="24" customFormat="1" ht="22.7" customHeight="1" x14ac:dyDescent="0.2">
      <c r="H939" s="23"/>
      <c r="J939" s="25"/>
    </row>
    <row r="940" spans="1:10" ht="22.7" customHeight="1" x14ac:dyDescent="0.2">
      <c r="A940" s="11"/>
      <c r="B940" s="11"/>
      <c r="C940" s="11"/>
      <c r="D940" s="11"/>
      <c r="E940" s="11"/>
      <c r="F940" s="11"/>
      <c r="G940" s="11"/>
      <c r="H940" s="10"/>
      <c r="I940" s="11"/>
    </row>
    <row r="941" spans="1:10" ht="22.7" customHeight="1" x14ac:dyDescent="0.2">
      <c r="A941" s="11"/>
      <c r="B941" s="11"/>
      <c r="C941" s="11"/>
      <c r="D941" s="11"/>
      <c r="E941" s="11"/>
      <c r="F941" s="11"/>
      <c r="G941" s="11"/>
      <c r="H941" s="10"/>
      <c r="I941" s="11"/>
    </row>
    <row r="942" spans="1:10" s="24" customFormat="1" ht="22.7" customHeight="1" x14ac:dyDescent="0.2">
      <c r="H942" s="23"/>
      <c r="J942" s="25"/>
    </row>
    <row r="943" spans="1:10" s="24" customFormat="1" ht="22.7" customHeight="1" x14ac:dyDescent="0.2">
      <c r="H943" s="23"/>
      <c r="J943" s="25"/>
    </row>
    <row r="944" spans="1:10" s="24" customFormat="1" ht="22.7" customHeight="1" x14ac:dyDescent="0.2">
      <c r="H944" s="23"/>
      <c r="J944" s="25"/>
    </row>
    <row r="945" spans="1:10" s="12" customFormat="1" ht="22.7" customHeight="1" x14ac:dyDescent="0.55000000000000004">
      <c r="A945" s="48"/>
      <c r="B945" s="49"/>
      <c r="C945" s="50"/>
      <c r="D945" s="50"/>
      <c r="E945" s="50"/>
      <c r="F945" s="51"/>
      <c r="G945" s="52"/>
      <c r="H945" s="53"/>
      <c r="I945" s="53"/>
    </row>
    <row r="946" spans="1:10" s="12" customFormat="1" ht="22.7" customHeight="1" x14ac:dyDescent="0.55000000000000004">
      <c r="A946" s="48"/>
      <c r="B946" s="49"/>
      <c r="C946" s="50"/>
      <c r="D946" s="50"/>
      <c r="E946" s="50"/>
      <c r="F946" s="51"/>
      <c r="G946" s="52"/>
      <c r="H946" s="53"/>
      <c r="I946" s="53"/>
    </row>
    <row r="947" spans="1:10" ht="22.7" customHeight="1" x14ac:dyDescent="0.2">
      <c r="A947" s="11"/>
      <c r="B947" s="11"/>
      <c r="C947" s="11"/>
      <c r="D947" s="11"/>
      <c r="E947" s="11"/>
      <c r="F947" s="11"/>
      <c r="G947" s="11"/>
      <c r="H947" s="10"/>
      <c r="I947" s="11"/>
    </row>
    <row r="948" spans="1:10" s="16" customFormat="1" ht="22.7" customHeight="1" x14ac:dyDescent="0.2">
      <c r="H948" s="15"/>
      <c r="J948" s="17"/>
    </row>
    <row r="949" spans="1:10" s="24" customFormat="1" ht="22.7" customHeight="1" x14ac:dyDescent="0.2">
      <c r="H949" s="23"/>
      <c r="J949" s="25"/>
    </row>
    <row r="950" spans="1:10" ht="22.7" customHeight="1" x14ac:dyDescent="0.2">
      <c r="A950" s="11"/>
      <c r="B950" s="11"/>
      <c r="C950" s="11"/>
      <c r="D950" s="11"/>
      <c r="E950" s="11"/>
      <c r="F950" s="11"/>
      <c r="G950" s="11"/>
      <c r="H950" s="10"/>
      <c r="I950" s="11"/>
    </row>
    <row r="951" spans="1:10" ht="22.7" customHeight="1" x14ac:dyDescent="0.2">
      <c r="A951" s="11"/>
      <c r="B951" s="11"/>
      <c r="C951" s="11"/>
      <c r="D951" s="11"/>
      <c r="E951" s="11"/>
      <c r="F951" s="11"/>
      <c r="G951" s="11"/>
      <c r="H951" s="10"/>
      <c r="I951" s="11"/>
    </row>
    <row r="952" spans="1:10" ht="22.7" customHeight="1" x14ac:dyDescent="0.2">
      <c r="A952" s="11"/>
      <c r="B952" s="11"/>
      <c r="C952" s="11"/>
      <c r="D952" s="11"/>
      <c r="E952" s="11"/>
      <c r="F952" s="11"/>
      <c r="G952" s="11"/>
      <c r="H952" s="10"/>
      <c r="I952" s="11"/>
    </row>
    <row r="953" spans="1:10" ht="22.7" customHeight="1" x14ac:dyDescent="0.2">
      <c r="A953" s="11"/>
      <c r="B953" s="11"/>
      <c r="C953" s="11"/>
      <c r="D953" s="11"/>
      <c r="E953" s="11"/>
      <c r="F953" s="11"/>
      <c r="G953" s="11"/>
      <c r="H953" s="10"/>
      <c r="I953" s="11"/>
    </row>
    <row r="954" spans="1:10" ht="22.7" customHeight="1" x14ac:dyDescent="0.2">
      <c r="A954" s="30"/>
      <c r="B954" s="31"/>
      <c r="C954" s="32"/>
      <c r="D954" s="33"/>
      <c r="E954" s="33"/>
      <c r="F954" s="28"/>
      <c r="G954" s="32"/>
      <c r="H954" s="10"/>
      <c r="I954" s="11"/>
    </row>
    <row r="955" spans="1:10" s="24" customFormat="1" ht="22.7" customHeight="1" x14ac:dyDescent="0.2">
      <c r="H955" s="23"/>
      <c r="J955" s="25"/>
    </row>
    <row r="956" spans="1:10" ht="22.7" customHeight="1" x14ac:dyDescent="0.2">
      <c r="A956" s="11"/>
      <c r="B956" s="11"/>
      <c r="C956" s="11"/>
      <c r="D956" s="11"/>
      <c r="E956" s="11"/>
      <c r="F956" s="11"/>
      <c r="G956" s="11"/>
      <c r="H956" s="10"/>
      <c r="I956" s="11"/>
    </row>
    <row r="957" spans="1:10" s="24" customFormat="1" ht="22.7" customHeight="1" x14ac:dyDescent="0.2">
      <c r="H957" s="23"/>
      <c r="J957" s="25"/>
    </row>
    <row r="958" spans="1:10" s="24" customFormat="1" ht="22.7" customHeight="1" x14ac:dyDescent="0.2">
      <c r="H958" s="23"/>
      <c r="J958" s="25"/>
    </row>
    <row r="959" spans="1:10" ht="22.7" customHeight="1" x14ac:dyDescent="0.2">
      <c r="A959" s="11"/>
      <c r="B959" s="11"/>
      <c r="C959" s="11"/>
      <c r="D959" s="11"/>
      <c r="E959" s="11"/>
      <c r="F959" s="11"/>
      <c r="G959" s="11"/>
      <c r="H959" s="10"/>
      <c r="I959" s="11"/>
    </row>
    <row r="960" spans="1:10" ht="22.7" customHeight="1" x14ac:dyDescent="0.2">
      <c r="A960" s="11"/>
      <c r="B960" s="11"/>
      <c r="C960" s="11"/>
      <c r="D960" s="11"/>
      <c r="E960" s="11"/>
      <c r="F960" s="11"/>
      <c r="G960" s="11"/>
      <c r="H960" s="10"/>
      <c r="I960" s="11"/>
    </row>
    <row r="961" spans="1:10" s="24" customFormat="1" ht="22.7" customHeight="1" x14ac:dyDescent="0.2">
      <c r="H961" s="23"/>
      <c r="J961" s="25"/>
    </row>
    <row r="962" spans="1:10" s="24" customFormat="1" ht="22.7" customHeight="1" x14ac:dyDescent="0.2">
      <c r="H962" s="23"/>
      <c r="J962" s="25"/>
    </row>
    <row r="963" spans="1:10" s="24" customFormat="1" ht="22.7" customHeight="1" x14ac:dyDescent="0.2">
      <c r="H963" s="23"/>
      <c r="J963" s="25"/>
    </row>
    <row r="964" spans="1:10" s="12" customFormat="1" ht="22.7" customHeight="1" x14ac:dyDescent="0.55000000000000004">
      <c r="A964" s="48"/>
      <c r="B964" s="49"/>
      <c r="C964" s="50"/>
      <c r="D964" s="50"/>
      <c r="E964" s="50"/>
      <c r="F964" s="51"/>
      <c r="G964" s="52"/>
      <c r="H964" s="53"/>
      <c r="I964" s="53"/>
    </row>
    <row r="965" spans="1:10" s="12" customFormat="1" ht="22.7" customHeight="1" x14ac:dyDescent="0.55000000000000004">
      <c r="A965" s="48"/>
      <c r="B965" s="49"/>
      <c r="C965" s="50"/>
      <c r="D965" s="50"/>
      <c r="E965" s="50"/>
      <c r="F965" s="51"/>
      <c r="G965" s="52"/>
      <c r="H965" s="53"/>
      <c r="I965" s="53"/>
    </row>
    <row r="966" spans="1:10" ht="22.7" customHeight="1" x14ac:dyDescent="0.2">
      <c r="A966" s="11"/>
      <c r="B966" s="11"/>
      <c r="C966" s="11"/>
      <c r="D966" s="11"/>
      <c r="E966" s="11"/>
      <c r="F966" s="11"/>
      <c r="G966" s="11"/>
      <c r="H966" s="10"/>
      <c r="I966" s="11"/>
    </row>
    <row r="967" spans="1:10" s="16" customFormat="1" ht="22.7" customHeight="1" x14ac:dyDescent="0.2">
      <c r="H967" s="15"/>
      <c r="J967" s="17"/>
    </row>
    <row r="968" spans="1:10" s="24" customFormat="1" ht="22.7" customHeight="1" x14ac:dyDescent="0.2">
      <c r="H968" s="23"/>
      <c r="J968" s="25"/>
    </row>
    <row r="969" spans="1:10" s="24" customFormat="1" ht="22.7" customHeight="1" x14ac:dyDescent="0.2">
      <c r="H969" s="23"/>
      <c r="J969" s="25"/>
    </row>
    <row r="970" spans="1:10" s="24" customFormat="1" ht="22.7" customHeight="1" x14ac:dyDescent="0.2">
      <c r="H970" s="23"/>
      <c r="J970" s="25"/>
    </row>
    <row r="971" spans="1:10" s="24" customFormat="1" ht="22.7" customHeight="1" x14ac:dyDescent="0.2">
      <c r="H971" s="23"/>
      <c r="J971" s="25"/>
    </row>
    <row r="972" spans="1:10" s="24" customFormat="1" ht="22.7" customHeight="1" x14ac:dyDescent="0.2">
      <c r="H972" s="23"/>
      <c r="J972" s="25"/>
    </row>
    <row r="973" spans="1:10" s="24" customFormat="1" ht="22.7" customHeight="1" x14ac:dyDescent="0.2">
      <c r="H973" s="23"/>
      <c r="J973" s="25"/>
    </row>
    <row r="974" spans="1:10" ht="22.7" customHeight="1" x14ac:dyDescent="0.2">
      <c r="A974" s="11"/>
      <c r="B974" s="11"/>
      <c r="C974" s="11"/>
      <c r="D974" s="11"/>
      <c r="E974" s="11"/>
      <c r="F974" s="11"/>
      <c r="G974" s="11"/>
      <c r="H974" s="10"/>
      <c r="I974" s="11"/>
    </row>
    <row r="975" spans="1:10" ht="22.7" customHeight="1" x14ac:dyDescent="0.2">
      <c r="A975" s="11"/>
      <c r="B975" s="11"/>
      <c r="C975" s="11"/>
      <c r="D975" s="11"/>
      <c r="E975" s="11"/>
      <c r="F975" s="11"/>
      <c r="G975" s="11"/>
      <c r="H975" s="10"/>
      <c r="I975" s="11"/>
    </row>
    <row r="976" spans="1:10" ht="22.7" customHeight="1" x14ac:dyDescent="0.2">
      <c r="A976" s="11"/>
      <c r="B976" s="11"/>
      <c r="C976" s="11"/>
      <c r="D976" s="11"/>
      <c r="E976" s="11"/>
      <c r="F976" s="11"/>
      <c r="G976" s="11"/>
      <c r="H976" s="10"/>
      <c r="I976" s="11"/>
    </row>
    <row r="977" spans="1:10" s="24" customFormat="1" ht="22.7" customHeight="1" x14ac:dyDescent="0.2">
      <c r="H977" s="23"/>
      <c r="J977" s="25"/>
    </row>
    <row r="978" spans="1:10" ht="22.7" customHeight="1" x14ac:dyDescent="0.2">
      <c r="A978" s="11"/>
      <c r="B978" s="11"/>
      <c r="C978" s="11"/>
      <c r="D978" s="11"/>
      <c r="E978" s="11"/>
      <c r="F978" s="11"/>
      <c r="G978" s="11"/>
      <c r="H978" s="10"/>
      <c r="I978" s="11"/>
    </row>
    <row r="979" spans="1:10" s="24" customFormat="1" ht="22.7" customHeight="1" x14ac:dyDescent="0.2">
      <c r="H979" s="23"/>
      <c r="J979" s="25"/>
    </row>
    <row r="980" spans="1:10" s="24" customFormat="1" ht="22.7" customHeight="1" x14ac:dyDescent="0.2">
      <c r="H980" s="23"/>
      <c r="J980" s="25"/>
    </row>
    <row r="981" spans="1:10" s="24" customFormat="1" ht="22.7" customHeight="1" x14ac:dyDescent="0.2">
      <c r="H981" s="23"/>
      <c r="J981" s="25"/>
    </row>
    <row r="982" spans="1:10" s="24" customFormat="1" ht="22.7" customHeight="1" x14ac:dyDescent="0.2">
      <c r="H982" s="23"/>
      <c r="J982" s="25"/>
    </row>
    <row r="983" spans="1:10" s="24" customFormat="1" ht="22.7" customHeight="1" x14ac:dyDescent="0.2">
      <c r="H983" s="23"/>
      <c r="J983" s="25"/>
    </row>
    <row r="984" spans="1:10" s="24" customFormat="1" ht="22.7" customHeight="1" x14ac:dyDescent="0.2">
      <c r="H984" s="23"/>
      <c r="J984" s="25"/>
    </row>
    <row r="985" spans="1:10" ht="22.7" customHeight="1" x14ac:dyDescent="0.2">
      <c r="A985" s="11"/>
      <c r="B985" s="11"/>
      <c r="C985" s="11"/>
      <c r="D985" s="11"/>
      <c r="E985" s="11"/>
      <c r="F985" s="11"/>
      <c r="G985" s="11"/>
      <c r="H985" s="10"/>
      <c r="I985" s="11"/>
    </row>
    <row r="986" spans="1:10" ht="22.7" customHeight="1" x14ac:dyDescent="0.2">
      <c r="A986" s="11"/>
      <c r="B986" s="11"/>
      <c r="C986" s="11"/>
      <c r="D986" s="11"/>
      <c r="E986" s="11"/>
      <c r="F986" s="11"/>
      <c r="G986" s="11"/>
      <c r="H986" s="10"/>
      <c r="I986" s="11"/>
    </row>
    <row r="987" spans="1:10" ht="22.7" customHeight="1" x14ac:dyDescent="0.2">
      <c r="A987" s="11"/>
      <c r="B987" s="11"/>
      <c r="C987" s="11"/>
      <c r="D987" s="11"/>
      <c r="E987" s="11"/>
      <c r="F987" s="11"/>
      <c r="G987" s="11"/>
      <c r="H987" s="10"/>
      <c r="I987" s="11"/>
    </row>
    <row r="988" spans="1:10" ht="22.7" customHeight="1" x14ac:dyDescent="0.2">
      <c r="A988" s="11"/>
      <c r="B988" s="11"/>
      <c r="C988" s="11"/>
      <c r="D988" s="11"/>
      <c r="E988" s="11"/>
      <c r="F988" s="11"/>
      <c r="G988" s="11"/>
      <c r="H988" s="10"/>
      <c r="I988" s="11"/>
    </row>
    <row r="989" spans="1:10" s="24" customFormat="1" ht="22.7" customHeight="1" x14ac:dyDescent="0.2">
      <c r="H989" s="23"/>
      <c r="J989" s="25"/>
    </row>
    <row r="990" spans="1:10" s="24" customFormat="1" ht="22.7" customHeight="1" x14ac:dyDescent="0.2">
      <c r="H990" s="23"/>
      <c r="J990" s="25"/>
    </row>
    <row r="991" spans="1:10" s="24" customFormat="1" ht="22.7" customHeight="1" x14ac:dyDescent="0.2">
      <c r="H991" s="23"/>
      <c r="J991" s="25"/>
    </row>
    <row r="992" spans="1:10" s="12" customFormat="1" ht="22.7" customHeight="1" x14ac:dyDescent="0.55000000000000004">
      <c r="A992" s="48"/>
      <c r="B992" s="49"/>
      <c r="C992" s="50"/>
      <c r="D992" s="50"/>
      <c r="E992" s="50"/>
      <c r="F992" s="51"/>
      <c r="G992" s="52"/>
      <c r="H992" s="53"/>
      <c r="I992" s="53"/>
    </row>
    <row r="993" spans="1:10" s="12" customFormat="1" ht="22.7" customHeight="1" x14ac:dyDescent="0.55000000000000004">
      <c r="A993" s="48"/>
      <c r="B993" s="49"/>
      <c r="C993" s="50"/>
      <c r="D993" s="50"/>
      <c r="E993" s="50"/>
      <c r="F993" s="51"/>
      <c r="G993" s="52"/>
      <c r="H993" s="53"/>
      <c r="I993" s="53"/>
    </row>
    <row r="994" spans="1:10" ht="22.7" customHeight="1" x14ac:dyDescent="0.2">
      <c r="A994" s="11"/>
      <c r="B994" s="11"/>
      <c r="C994" s="11"/>
      <c r="D994" s="11"/>
      <c r="E994" s="11"/>
      <c r="F994" s="11"/>
      <c r="G994" s="11"/>
      <c r="H994" s="10"/>
      <c r="I994" s="11"/>
    </row>
    <row r="995" spans="1:10" s="16" customFormat="1" ht="22.7" customHeight="1" x14ac:dyDescent="0.2">
      <c r="H995" s="15"/>
      <c r="J995" s="17"/>
    </row>
    <row r="996" spans="1:10" s="24" customFormat="1" ht="22.7" customHeight="1" x14ac:dyDescent="0.2">
      <c r="H996" s="23"/>
      <c r="J996" s="25"/>
    </row>
    <row r="997" spans="1:10" ht="22.7" customHeight="1" x14ac:dyDescent="0.2">
      <c r="A997" s="11"/>
      <c r="B997" s="11"/>
      <c r="C997" s="11"/>
      <c r="D997" s="11"/>
      <c r="E997" s="11"/>
      <c r="F997" s="11"/>
      <c r="G997" s="11"/>
      <c r="H997" s="10"/>
      <c r="I997" s="11"/>
    </row>
    <row r="998" spans="1:10" ht="22.7" customHeight="1" x14ac:dyDescent="0.2">
      <c r="A998" s="11"/>
      <c r="B998" s="11"/>
      <c r="C998" s="11"/>
      <c r="D998" s="11"/>
      <c r="E998" s="11"/>
      <c r="F998" s="11"/>
      <c r="G998" s="11"/>
      <c r="H998" s="10"/>
      <c r="I998" s="11"/>
    </row>
    <row r="999" spans="1:10" s="16" customFormat="1" ht="22.7" customHeight="1" x14ac:dyDescent="0.2">
      <c r="H999" s="15"/>
      <c r="J999" s="17"/>
    </row>
    <row r="1000" spans="1:10" s="16" customFormat="1" ht="22.7" customHeight="1" x14ac:dyDescent="0.2">
      <c r="H1000" s="15"/>
      <c r="J1000" s="17"/>
    </row>
    <row r="1001" spans="1:10" s="16" customFormat="1" ht="22.7" customHeight="1" x14ac:dyDescent="0.2">
      <c r="H1001" s="15"/>
      <c r="J1001" s="17"/>
    </row>
    <row r="1002" spans="1:10" ht="22.7" customHeight="1" x14ac:dyDescent="0.2">
      <c r="A1002" s="11"/>
      <c r="B1002" s="11"/>
      <c r="C1002" s="11"/>
      <c r="D1002" s="11"/>
      <c r="E1002" s="11"/>
      <c r="F1002" s="11"/>
      <c r="G1002" s="11"/>
      <c r="H1002" s="10"/>
      <c r="I1002" s="11"/>
    </row>
    <row r="1003" spans="1:10" s="24" customFormat="1" ht="22.7" customHeight="1" x14ac:dyDescent="0.2">
      <c r="H1003" s="23"/>
      <c r="J1003" s="25"/>
    </row>
    <row r="1004" spans="1:10" ht="22.7" customHeight="1" x14ac:dyDescent="0.2">
      <c r="A1004" s="11"/>
      <c r="B1004" s="11"/>
      <c r="C1004" s="11"/>
      <c r="D1004" s="11"/>
      <c r="E1004" s="11"/>
      <c r="F1004" s="11"/>
      <c r="G1004" s="11"/>
      <c r="H1004" s="10"/>
      <c r="I1004" s="11"/>
    </row>
    <row r="1005" spans="1:10" s="24" customFormat="1" ht="22.7" customHeight="1" x14ac:dyDescent="0.2">
      <c r="H1005" s="23"/>
      <c r="J1005" s="25"/>
    </row>
    <row r="1006" spans="1:10" s="24" customFormat="1" ht="22.7" customHeight="1" x14ac:dyDescent="0.2">
      <c r="H1006" s="23"/>
      <c r="J1006" s="25"/>
    </row>
    <row r="1007" spans="1:10" s="24" customFormat="1" ht="22.7" customHeight="1" x14ac:dyDescent="0.2">
      <c r="H1007" s="23"/>
      <c r="J1007" s="25"/>
    </row>
    <row r="1008" spans="1:10" s="24" customFormat="1" ht="22.7" customHeight="1" x14ac:dyDescent="0.2">
      <c r="H1008" s="23"/>
      <c r="J1008" s="25"/>
    </row>
    <row r="1009" spans="1:10" s="24" customFormat="1" ht="22.7" customHeight="1" x14ac:dyDescent="0.2">
      <c r="H1009" s="23"/>
      <c r="J1009" s="25"/>
    </row>
    <row r="1010" spans="1:10" s="24" customFormat="1" ht="22.7" customHeight="1" x14ac:dyDescent="0.2">
      <c r="H1010" s="23"/>
      <c r="J1010" s="25"/>
    </row>
    <row r="1011" spans="1:10" ht="22.7" customHeight="1" x14ac:dyDescent="0.2">
      <c r="A1011" s="11"/>
      <c r="B1011" s="11"/>
      <c r="C1011" s="11"/>
      <c r="D1011" s="11"/>
      <c r="E1011" s="11"/>
      <c r="F1011" s="11"/>
      <c r="G1011" s="11"/>
      <c r="H1011" s="10"/>
      <c r="I1011" s="11"/>
    </row>
    <row r="1012" spans="1:10" ht="22.7" customHeight="1" x14ac:dyDescent="0.2">
      <c r="A1012" s="11"/>
      <c r="B1012" s="11"/>
      <c r="C1012" s="11"/>
      <c r="D1012" s="11"/>
      <c r="E1012" s="11"/>
      <c r="F1012" s="11"/>
      <c r="G1012" s="11"/>
      <c r="H1012" s="10"/>
      <c r="I1012" s="11"/>
    </row>
    <row r="1013" spans="1:10" s="24" customFormat="1" ht="22.7" customHeight="1" x14ac:dyDescent="0.2">
      <c r="H1013" s="23"/>
      <c r="J1013" s="25"/>
    </row>
    <row r="1014" spans="1:10" s="24" customFormat="1" ht="22.7" customHeight="1" x14ac:dyDescent="0.2">
      <c r="H1014" s="23"/>
      <c r="J1014" s="25"/>
    </row>
    <row r="1015" spans="1:10" s="24" customFormat="1" ht="22.7" customHeight="1" x14ac:dyDescent="0.2">
      <c r="H1015" s="23"/>
      <c r="J1015" s="25"/>
    </row>
    <row r="1016" spans="1:10" s="12" customFormat="1" ht="22.7" customHeight="1" x14ac:dyDescent="0.55000000000000004">
      <c r="A1016" s="48"/>
      <c r="B1016" s="49"/>
      <c r="C1016" s="50"/>
      <c r="D1016" s="50"/>
      <c r="E1016" s="50"/>
      <c r="F1016" s="51"/>
      <c r="G1016" s="52"/>
      <c r="H1016" s="53"/>
      <c r="I1016" s="53"/>
    </row>
    <row r="1017" spans="1:10" s="12" customFormat="1" ht="22.7" customHeight="1" x14ac:dyDescent="0.55000000000000004">
      <c r="A1017" s="48"/>
      <c r="B1017" s="49"/>
      <c r="C1017" s="50"/>
      <c r="D1017" s="50"/>
      <c r="E1017" s="50"/>
      <c r="F1017" s="51"/>
      <c r="G1017" s="52"/>
      <c r="H1017" s="53"/>
      <c r="I1017" s="53"/>
    </row>
    <row r="1018" spans="1:10" ht="22.7" customHeight="1" x14ac:dyDescent="0.2">
      <c r="A1018" s="11"/>
      <c r="B1018" s="11"/>
      <c r="C1018" s="11"/>
      <c r="D1018" s="11"/>
      <c r="E1018" s="11"/>
      <c r="F1018" s="11"/>
      <c r="G1018" s="11"/>
      <c r="H1018" s="10"/>
      <c r="I1018" s="11"/>
    </row>
    <row r="1019" spans="1:10" s="16" customFormat="1" ht="22.7" customHeight="1" x14ac:dyDescent="0.2">
      <c r="H1019" s="15"/>
      <c r="J1019" s="17"/>
    </row>
    <row r="1020" spans="1:10" s="24" customFormat="1" ht="22.7" customHeight="1" x14ac:dyDescent="0.2">
      <c r="H1020" s="23"/>
      <c r="J1020" s="25"/>
    </row>
    <row r="1021" spans="1:10" s="24" customFormat="1" ht="22.7" customHeight="1" x14ac:dyDescent="0.2">
      <c r="H1021" s="23"/>
      <c r="J1021" s="25"/>
    </row>
    <row r="1022" spans="1:10" s="24" customFormat="1" ht="22.7" customHeight="1" x14ac:dyDescent="0.2">
      <c r="H1022" s="23"/>
      <c r="J1022" s="25"/>
    </row>
    <row r="1023" spans="1:10" s="24" customFormat="1" ht="22.7" customHeight="1" x14ac:dyDescent="0.2">
      <c r="H1023" s="23"/>
      <c r="J1023" s="25"/>
    </row>
    <row r="1024" spans="1:10" s="16" customFormat="1" ht="22.7" customHeight="1" x14ac:dyDescent="0.2">
      <c r="H1024" s="15"/>
      <c r="J1024" s="17"/>
    </row>
    <row r="1025" spans="1:10" s="16" customFormat="1" ht="22.7" customHeight="1" x14ac:dyDescent="0.2">
      <c r="H1025" s="15"/>
      <c r="J1025" s="17"/>
    </row>
    <row r="1026" spans="1:10" s="16" customFormat="1" ht="22.7" customHeight="1" x14ac:dyDescent="0.2">
      <c r="H1026" s="15"/>
      <c r="J1026" s="17"/>
    </row>
    <row r="1027" spans="1:10" ht="22.7" customHeight="1" x14ac:dyDescent="0.2">
      <c r="A1027" s="11"/>
      <c r="B1027" s="11"/>
      <c r="C1027" s="11"/>
      <c r="D1027" s="11"/>
      <c r="E1027" s="11"/>
      <c r="F1027" s="11"/>
      <c r="G1027" s="11"/>
      <c r="H1027" s="10"/>
      <c r="I1027" s="11"/>
    </row>
    <row r="1028" spans="1:10" s="24" customFormat="1" ht="22.7" customHeight="1" x14ac:dyDescent="0.2">
      <c r="H1028" s="23"/>
      <c r="J1028" s="25"/>
    </row>
    <row r="1029" spans="1:10" ht="22.7" customHeight="1" x14ac:dyDescent="0.2">
      <c r="A1029" s="11"/>
      <c r="B1029" s="11"/>
      <c r="C1029" s="11"/>
      <c r="D1029" s="11"/>
      <c r="E1029" s="11"/>
      <c r="F1029" s="11"/>
      <c r="G1029" s="11"/>
      <c r="H1029" s="10"/>
      <c r="I1029" s="11"/>
    </row>
    <row r="1030" spans="1:10" s="24" customFormat="1" ht="22.7" customHeight="1" x14ac:dyDescent="0.2">
      <c r="H1030" s="23"/>
      <c r="J1030" s="25"/>
    </row>
    <row r="1031" spans="1:10" s="24" customFormat="1" ht="22.7" customHeight="1" x14ac:dyDescent="0.2">
      <c r="H1031" s="23"/>
      <c r="J1031" s="25"/>
    </row>
    <row r="1032" spans="1:10" ht="22.7" customHeight="1" x14ac:dyDescent="0.2">
      <c r="A1032" s="11"/>
      <c r="B1032" s="11"/>
      <c r="C1032" s="11"/>
      <c r="D1032" s="11"/>
      <c r="E1032" s="11"/>
      <c r="F1032" s="11"/>
      <c r="G1032" s="11"/>
      <c r="H1032" s="10"/>
      <c r="I1032" s="11"/>
    </row>
    <row r="1033" spans="1:10" ht="22.7" customHeight="1" x14ac:dyDescent="0.2">
      <c r="A1033" s="11"/>
      <c r="B1033" s="11"/>
      <c r="C1033" s="11"/>
      <c r="D1033" s="11"/>
      <c r="E1033" s="11"/>
      <c r="F1033" s="11"/>
      <c r="G1033" s="11"/>
      <c r="H1033" s="10"/>
      <c r="I1033" s="11"/>
    </row>
    <row r="1034" spans="1:10" s="24" customFormat="1" ht="22.7" customHeight="1" x14ac:dyDescent="0.2">
      <c r="H1034" s="23"/>
      <c r="J1034" s="25"/>
    </row>
    <row r="1035" spans="1:10" s="24" customFormat="1" ht="22.7" customHeight="1" x14ac:dyDescent="0.2">
      <c r="H1035" s="23"/>
      <c r="J1035" s="25"/>
    </row>
    <row r="1036" spans="1:10" s="24" customFormat="1" ht="22.7" customHeight="1" x14ac:dyDescent="0.2">
      <c r="H1036" s="23"/>
      <c r="J1036" s="25"/>
    </row>
    <row r="1039" spans="1:10" ht="22.7" customHeight="1" x14ac:dyDescent="0.2">
      <c r="A1039" s="11"/>
      <c r="B1039" s="11"/>
      <c r="C1039" s="11"/>
      <c r="D1039" s="11"/>
      <c r="E1039" s="11"/>
      <c r="F1039" s="11"/>
      <c r="G1039" s="11"/>
      <c r="H1039" s="10"/>
      <c r="I1039" s="11"/>
    </row>
    <row r="1040" spans="1:10" s="16" customFormat="1" ht="22.7" customHeight="1" x14ac:dyDescent="0.2">
      <c r="H1040" s="15"/>
      <c r="J1040" s="17"/>
    </row>
    <row r="1041" spans="1:10" s="24" customFormat="1" ht="22.7" customHeight="1" x14ac:dyDescent="0.2">
      <c r="H1041" s="23"/>
      <c r="J1041" s="25"/>
    </row>
    <row r="1042" spans="1:10" s="24" customFormat="1" ht="22.7" customHeight="1" x14ac:dyDescent="0.2">
      <c r="H1042" s="23"/>
      <c r="J1042" s="25"/>
    </row>
    <row r="1043" spans="1:10" s="24" customFormat="1" ht="22.7" customHeight="1" x14ac:dyDescent="0.2">
      <c r="H1043" s="23"/>
      <c r="J1043" s="25"/>
    </row>
    <row r="1044" spans="1:10" s="24" customFormat="1" ht="22.7" customHeight="1" x14ac:dyDescent="0.2">
      <c r="H1044" s="23"/>
      <c r="J1044" s="25"/>
    </row>
    <row r="1045" spans="1:10" s="24" customFormat="1" ht="22.7" customHeight="1" x14ac:dyDescent="0.2">
      <c r="H1045" s="23"/>
      <c r="J1045" s="25"/>
    </row>
    <row r="1046" spans="1:10" ht="22.7" customHeight="1" x14ac:dyDescent="0.2">
      <c r="A1046" s="11"/>
      <c r="B1046" s="11"/>
      <c r="C1046" s="11"/>
      <c r="D1046" s="11"/>
      <c r="E1046" s="11"/>
      <c r="F1046" s="11"/>
      <c r="G1046" s="11"/>
      <c r="H1046" s="10"/>
      <c r="I1046" s="11"/>
    </row>
    <row r="1047" spans="1:10" ht="22.7" customHeight="1" x14ac:dyDescent="0.2">
      <c r="A1047" s="11"/>
      <c r="B1047" s="11"/>
      <c r="C1047" s="11"/>
      <c r="D1047" s="11"/>
      <c r="E1047" s="11"/>
      <c r="F1047" s="11"/>
      <c r="G1047" s="11"/>
      <c r="H1047" s="10"/>
      <c r="I1047" s="11"/>
    </row>
    <row r="1048" spans="1:10" s="24" customFormat="1" ht="22.7" customHeight="1" x14ac:dyDescent="0.2">
      <c r="H1048" s="23"/>
      <c r="J1048" s="25"/>
    </row>
    <row r="1049" spans="1:10" ht="22.7" customHeight="1" x14ac:dyDescent="0.2">
      <c r="A1049" s="11"/>
      <c r="B1049" s="11"/>
      <c r="C1049" s="11"/>
      <c r="D1049" s="11"/>
      <c r="E1049" s="11"/>
      <c r="F1049" s="11"/>
      <c r="G1049" s="11"/>
      <c r="H1049" s="10"/>
      <c r="I1049" s="11"/>
    </row>
    <row r="1050" spans="1:10" s="24" customFormat="1" ht="22.7" customHeight="1" x14ac:dyDescent="0.2">
      <c r="H1050" s="23"/>
      <c r="J1050" s="25"/>
    </row>
    <row r="1051" spans="1:10" s="24" customFormat="1" ht="22.7" customHeight="1" x14ac:dyDescent="0.2">
      <c r="H1051" s="23"/>
      <c r="J1051" s="25"/>
    </row>
    <row r="1052" spans="1:10" s="24" customFormat="1" ht="22.7" customHeight="1" x14ac:dyDescent="0.2">
      <c r="H1052" s="23"/>
      <c r="J1052" s="25"/>
    </row>
    <row r="1053" spans="1:10" s="24" customFormat="1" ht="22.7" customHeight="1" x14ac:dyDescent="0.2">
      <c r="H1053" s="23"/>
      <c r="J1053" s="25"/>
    </row>
    <row r="1054" spans="1:10" s="24" customFormat="1" ht="22.7" customHeight="1" x14ac:dyDescent="0.2">
      <c r="H1054" s="23"/>
      <c r="J1054" s="25"/>
    </row>
    <row r="1055" spans="1:10" s="24" customFormat="1" ht="22.7" customHeight="1" x14ac:dyDescent="0.2">
      <c r="H1055" s="23"/>
      <c r="J1055" s="25"/>
    </row>
    <row r="1056" spans="1:10" s="24" customFormat="1" ht="22.7" customHeight="1" x14ac:dyDescent="0.2">
      <c r="H1056" s="23"/>
      <c r="J1056" s="25"/>
    </row>
    <row r="1057" spans="1:10" ht="22.7" customHeight="1" x14ac:dyDescent="0.2">
      <c r="A1057" s="11"/>
      <c r="B1057" s="11"/>
      <c r="C1057" s="11"/>
      <c r="D1057" s="11"/>
      <c r="E1057" s="11"/>
      <c r="F1057" s="11"/>
      <c r="G1057" s="11"/>
      <c r="H1057" s="10"/>
      <c r="I1057" s="11"/>
    </row>
    <row r="1058" spans="1:10" ht="22.7" customHeight="1" x14ac:dyDescent="0.2">
      <c r="A1058" s="11"/>
      <c r="B1058" s="11"/>
      <c r="C1058" s="11"/>
      <c r="D1058" s="11"/>
      <c r="E1058" s="11"/>
      <c r="F1058" s="11"/>
      <c r="G1058" s="11"/>
      <c r="H1058" s="10"/>
      <c r="I1058" s="11"/>
    </row>
    <row r="1059" spans="1:10" ht="22.7" customHeight="1" x14ac:dyDescent="0.2">
      <c r="A1059" s="11"/>
      <c r="B1059" s="11"/>
      <c r="C1059" s="11"/>
      <c r="D1059" s="11"/>
      <c r="E1059" s="11"/>
      <c r="F1059" s="11"/>
      <c r="G1059" s="11"/>
      <c r="H1059" s="10"/>
      <c r="I1059" s="11"/>
    </row>
    <row r="1060" spans="1:10" s="24" customFormat="1" ht="22.7" customHeight="1" x14ac:dyDescent="0.2">
      <c r="H1060" s="23"/>
      <c r="J1060" s="25"/>
    </row>
    <row r="1061" spans="1:10" s="24" customFormat="1" ht="22.7" customHeight="1" x14ac:dyDescent="0.2">
      <c r="H1061" s="23"/>
      <c r="J1061" s="25"/>
    </row>
    <row r="1062" spans="1:10" s="24" customFormat="1" ht="22.7" customHeight="1" x14ac:dyDescent="0.2">
      <c r="H1062" s="23"/>
      <c r="J1062" s="25"/>
    </row>
    <row r="1064" spans="1:10" s="24" customFormat="1" ht="22.7" customHeight="1" x14ac:dyDescent="0.55000000000000004">
      <c r="A1064" s="48"/>
      <c r="B1064" s="49"/>
      <c r="C1064" s="50"/>
      <c r="D1064" s="50"/>
      <c r="E1064" s="50"/>
      <c r="F1064" s="51"/>
      <c r="G1064" s="52"/>
      <c r="H1064" s="53"/>
      <c r="I1064" s="53"/>
      <c r="J1064" s="25"/>
    </row>
    <row r="1066" spans="1:10" s="24" customFormat="1" ht="22.7" customHeight="1" x14ac:dyDescent="0.55000000000000004">
      <c r="H1066" s="53"/>
      <c r="I1066" s="53"/>
      <c r="J1066" s="25"/>
    </row>
    <row r="1068" spans="1:10" s="12" customFormat="1" ht="22.7" customHeight="1" x14ac:dyDescent="0.55000000000000004">
      <c r="H1068" s="53"/>
      <c r="I1068" s="53"/>
    </row>
    <row r="1071" spans="1:10" s="24" customFormat="1" ht="22.7" customHeight="1" x14ac:dyDescent="0.55000000000000004">
      <c r="H1071" s="53"/>
      <c r="I1071" s="53"/>
      <c r="J1071" s="25"/>
    </row>
    <row r="1076" spans="1:9" s="12" customFormat="1" ht="22.7" customHeight="1" x14ac:dyDescent="0.55000000000000004">
      <c r="H1076" s="53"/>
      <c r="I1076" s="53"/>
    </row>
    <row r="1077" spans="1:9" s="12" customFormat="1" ht="22.7" customHeight="1" x14ac:dyDescent="0.55000000000000004">
      <c r="H1077" s="53"/>
      <c r="I1077" s="53"/>
    </row>
    <row r="1078" spans="1:9" s="12" customFormat="1" ht="22.7" customHeight="1" x14ac:dyDescent="0.55000000000000004">
      <c r="H1078" s="53"/>
      <c r="I1078" s="53"/>
    </row>
    <row r="1079" spans="1:9" s="12" customFormat="1" ht="22.7" customHeight="1" x14ac:dyDescent="0.55000000000000004">
      <c r="H1079" s="53"/>
      <c r="I1079" s="53"/>
    </row>
    <row r="1080" spans="1:9" s="12" customFormat="1" ht="22.7" customHeight="1" x14ac:dyDescent="0.55000000000000004">
      <c r="H1080" s="53"/>
      <c r="I1080" s="53"/>
    </row>
    <row r="1081" spans="1:9" s="12" customFormat="1" ht="22.7" customHeight="1" x14ac:dyDescent="0.55000000000000004">
      <c r="A1081" s="48"/>
      <c r="B1081" s="49"/>
      <c r="C1081" s="50"/>
      <c r="D1081" s="50"/>
      <c r="E1081" s="50"/>
      <c r="F1081" s="51"/>
      <c r="G1081" s="52"/>
      <c r="H1081" s="53"/>
      <c r="I1081" s="53"/>
    </row>
    <row r="1082" spans="1:9" s="12" customFormat="1" ht="22.7" customHeight="1" x14ac:dyDescent="0.55000000000000004">
      <c r="A1082" s="48"/>
      <c r="B1082" s="49"/>
      <c r="C1082" s="50"/>
      <c r="D1082" s="50"/>
      <c r="E1082" s="50"/>
      <c r="F1082" s="51"/>
      <c r="G1082" s="52"/>
      <c r="H1082" s="53"/>
      <c r="I1082" s="53"/>
    </row>
    <row r="1083" spans="1:9" s="12" customFormat="1" ht="22.7" customHeight="1" x14ac:dyDescent="0.55000000000000004">
      <c r="A1083" s="48"/>
      <c r="B1083" s="49"/>
      <c r="C1083" s="50"/>
      <c r="D1083" s="50"/>
      <c r="E1083" s="50"/>
      <c r="F1083" s="51"/>
      <c r="G1083" s="52"/>
      <c r="H1083" s="53"/>
      <c r="I1083" s="53"/>
    </row>
    <row r="1084" spans="1:9" s="12" customFormat="1" ht="22.7" customHeight="1" x14ac:dyDescent="0.55000000000000004">
      <c r="A1084" s="48"/>
      <c r="B1084" s="49"/>
      <c r="C1084" s="50"/>
      <c r="D1084" s="50"/>
      <c r="E1084" s="50"/>
      <c r="F1084" s="51"/>
      <c r="G1084" s="52"/>
      <c r="H1084" s="53"/>
      <c r="I1084" s="53"/>
    </row>
    <row r="1085" spans="1:9" s="12" customFormat="1" ht="22.7" customHeight="1" x14ac:dyDescent="0.55000000000000004">
      <c r="A1085" s="48"/>
      <c r="B1085" s="49"/>
      <c r="C1085" s="50"/>
      <c r="D1085" s="50"/>
      <c r="E1085" s="50"/>
      <c r="F1085" s="51"/>
      <c r="G1085" s="52"/>
      <c r="H1085" s="53"/>
      <c r="I1085" s="53"/>
    </row>
    <row r="1086" spans="1:9" s="12" customFormat="1" ht="22.7" customHeight="1" x14ac:dyDescent="0.55000000000000004">
      <c r="A1086" s="48"/>
      <c r="B1086" s="49"/>
      <c r="C1086" s="50"/>
      <c r="D1086" s="50"/>
      <c r="E1086" s="50"/>
      <c r="F1086" s="51"/>
      <c r="G1086" s="52"/>
      <c r="H1086" s="53"/>
      <c r="I1086" s="53"/>
    </row>
    <row r="1087" spans="1:9" s="12" customFormat="1" ht="22.7" customHeight="1" x14ac:dyDescent="0.55000000000000004">
      <c r="A1087" s="48"/>
      <c r="B1087" s="49"/>
      <c r="C1087" s="50"/>
      <c r="D1087" s="50"/>
      <c r="E1087" s="50"/>
      <c r="F1087" s="51"/>
      <c r="G1087" s="52"/>
      <c r="H1087" s="53"/>
      <c r="I1087" s="53"/>
    </row>
    <row r="1088" spans="1:9" s="12" customFormat="1" ht="22.7" customHeight="1" x14ac:dyDescent="0.55000000000000004">
      <c r="A1088" s="48"/>
      <c r="B1088" s="49"/>
      <c r="C1088" s="50"/>
      <c r="D1088" s="50"/>
      <c r="E1088" s="50"/>
      <c r="F1088" s="51"/>
      <c r="G1088" s="52"/>
      <c r="H1088" s="53"/>
      <c r="I1088" s="53"/>
    </row>
    <row r="1089" spans="1:9" s="12" customFormat="1" ht="22.7" customHeight="1" x14ac:dyDescent="0.55000000000000004">
      <c r="A1089" s="48"/>
      <c r="B1089" s="49"/>
      <c r="C1089" s="50"/>
      <c r="D1089" s="50"/>
      <c r="E1089" s="50"/>
      <c r="F1089" s="51"/>
      <c r="G1089" s="52"/>
      <c r="H1089" s="53"/>
      <c r="I1089" s="53"/>
    </row>
    <row r="1090" spans="1:9" s="12" customFormat="1" ht="22.7" customHeight="1" x14ac:dyDescent="0.55000000000000004">
      <c r="A1090" s="48"/>
      <c r="B1090" s="49"/>
      <c r="C1090" s="50"/>
      <c r="D1090" s="50"/>
      <c r="E1090" s="50"/>
      <c r="F1090" s="51"/>
      <c r="G1090" s="52"/>
      <c r="H1090" s="53"/>
      <c r="I1090" s="53"/>
    </row>
    <row r="1091" spans="1:9" s="12" customFormat="1" ht="22.7" customHeight="1" x14ac:dyDescent="0.55000000000000004">
      <c r="A1091" s="48"/>
      <c r="B1091" s="49"/>
      <c r="C1091" s="50"/>
      <c r="D1091" s="50"/>
      <c r="E1091" s="50"/>
      <c r="F1091" s="51"/>
      <c r="G1091" s="52"/>
      <c r="H1091" s="53"/>
      <c r="I1091" s="53"/>
    </row>
    <row r="1092" spans="1:9" s="12" customFormat="1" ht="22.7" customHeight="1" x14ac:dyDescent="0.55000000000000004">
      <c r="A1092" s="48"/>
      <c r="B1092" s="49"/>
      <c r="C1092" s="50"/>
      <c r="D1092" s="50"/>
      <c r="E1092" s="50"/>
      <c r="F1092" s="51"/>
      <c r="G1092" s="52"/>
      <c r="H1092" s="53"/>
      <c r="I1092" s="53"/>
    </row>
    <row r="1093" spans="1:9" s="12" customFormat="1" ht="22.7" customHeight="1" x14ac:dyDescent="0.55000000000000004">
      <c r="A1093" s="48"/>
      <c r="B1093" s="49"/>
      <c r="C1093" s="50"/>
      <c r="D1093" s="50"/>
      <c r="E1093" s="50"/>
      <c r="F1093" s="51"/>
      <c r="G1093" s="52"/>
      <c r="H1093" s="53"/>
      <c r="I1093" s="53"/>
    </row>
    <row r="1094" spans="1:9" s="12" customFormat="1" ht="22.7" customHeight="1" x14ac:dyDescent="0.55000000000000004">
      <c r="A1094" s="48"/>
      <c r="B1094" s="49"/>
      <c r="C1094" s="50"/>
      <c r="D1094" s="50"/>
      <c r="E1094" s="50"/>
      <c r="F1094" s="51"/>
      <c r="G1094" s="52"/>
      <c r="H1094" s="53"/>
      <c r="I1094" s="53"/>
    </row>
    <row r="1095" spans="1:9" s="12" customFormat="1" ht="22.7" customHeight="1" x14ac:dyDescent="0.55000000000000004">
      <c r="A1095" s="48"/>
      <c r="B1095" s="49"/>
      <c r="C1095" s="50"/>
      <c r="D1095" s="50"/>
      <c r="E1095" s="50"/>
      <c r="F1095" s="51"/>
      <c r="G1095" s="52"/>
      <c r="H1095" s="53"/>
      <c r="I1095" s="53"/>
    </row>
    <row r="1096" spans="1:9" s="12" customFormat="1" ht="22.7" customHeight="1" x14ac:dyDescent="0.55000000000000004">
      <c r="A1096" s="48"/>
      <c r="B1096" s="49"/>
      <c r="C1096" s="50"/>
      <c r="D1096" s="50"/>
      <c r="E1096" s="50"/>
      <c r="F1096" s="51"/>
      <c r="G1096" s="52"/>
      <c r="H1096" s="53"/>
      <c r="I1096" s="53"/>
    </row>
    <row r="1097" spans="1:9" s="12" customFormat="1" ht="22.7" customHeight="1" x14ac:dyDescent="0.55000000000000004">
      <c r="A1097" s="48"/>
      <c r="B1097" s="49"/>
      <c r="C1097" s="50"/>
      <c r="D1097" s="50"/>
      <c r="E1097" s="50"/>
      <c r="F1097" s="51"/>
      <c r="G1097" s="52"/>
      <c r="H1097" s="53"/>
      <c r="I1097" s="53"/>
    </row>
    <row r="1098" spans="1:9" s="12" customFormat="1" ht="22.7" customHeight="1" x14ac:dyDescent="0.55000000000000004">
      <c r="A1098" s="48"/>
      <c r="B1098" s="49"/>
      <c r="C1098" s="50"/>
      <c r="D1098" s="50"/>
      <c r="E1098" s="50"/>
      <c r="F1098" s="51"/>
      <c r="G1098" s="52"/>
      <c r="H1098" s="53"/>
      <c r="I1098" s="53"/>
    </row>
    <row r="1099" spans="1:9" s="12" customFormat="1" ht="22.7" customHeight="1" x14ac:dyDescent="0.55000000000000004">
      <c r="A1099" s="48"/>
      <c r="B1099" s="49"/>
      <c r="C1099" s="50"/>
      <c r="D1099" s="50"/>
      <c r="E1099" s="50"/>
      <c r="F1099" s="51"/>
      <c r="G1099" s="52"/>
      <c r="H1099" s="53"/>
      <c r="I1099" s="53"/>
    </row>
    <row r="1100" spans="1:9" s="12" customFormat="1" ht="22.7" customHeight="1" x14ac:dyDescent="0.55000000000000004">
      <c r="A1100" s="48"/>
      <c r="B1100" s="49"/>
      <c r="C1100" s="50"/>
      <c r="D1100" s="50"/>
      <c r="E1100" s="50"/>
      <c r="F1100" s="51"/>
      <c r="G1100" s="52"/>
      <c r="H1100" s="53"/>
      <c r="I1100" s="53"/>
    </row>
    <row r="1101" spans="1:9" s="12" customFormat="1" ht="22.7" customHeight="1" x14ac:dyDescent="0.55000000000000004">
      <c r="A1101" s="48"/>
      <c r="B1101" s="49"/>
      <c r="C1101" s="50"/>
      <c r="D1101" s="50"/>
      <c r="E1101" s="50"/>
      <c r="F1101" s="51"/>
      <c r="G1101" s="52"/>
      <c r="H1101" s="53"/>
      <c r="I1101" s="53"/>
    </row>
    <row r="1102" spans="1:9" s="12" customFormat="1" ht="22.7" customHeight="1" x14ac:dyDescent="0.55000000000000004">
      <c r="A1102" s="48"/>
      <c r="B1102" s="49"/>
      <c r="C1102" s="50"/>
      <c r="D1102" s="50"/>
      <c r="E1102" s="50"/>
      <c r="F1102" s="51"/>
      <c r="G1102" s="52"/>
      <c r="H1102" s="53"/>
      <c r="I1102" s="53"/>
    </row>
    <row r="1103" spans="1:9" s="12" customFormat="1" ht="22.7" customHeight="1" x14ac:dyDescent="0.55000000000000004">
      <c r="A1103" s="48"/>
      <c r="B1103" s="49"/>
      <c r="C1103" s="50"/>
      <c r="D1103" s="50"/>
      <c r="E1103" s="50"/>
      <c r="F1103" s="51"/>
      <c r="G1103" s="52"/>
      <c r="H1103" s="53"/>
      <c r="I1103" s="53"/>
    </row>
    <row r="1104" spans="1:9" s="12" customFormat="1" ht="22.7" customHeight="1" x14ac:dyDescent="0.55000000000000004">
      <c r="A1104" s="48"/>
      <c r="B1104" s="49"/>
      <c r="C1104" s="50"/>
      <c r="D1104" s="50"/>
      <c r="E1104" s="50"/>
      <c r="F1104" s="51"/>
      <c r="G1104" s="52"/>
      <c r="H1104" s="53"/>
      <c r="I1104" s="53"/>
    </row>
    <row r="1105" spans="1:9" s="12" customFormat="1" ht="22.7" customHeight="1" x14ac:dyDescent="0.55000000000000004">
      <c r="A1105" s="48"/>
      <c r="B1105" s="49"/>
      <c r="C1105" s="50"/>
      <c r="D1105" s="50"/>
      <c r="E1105" s="50"/>
      <c r="F1105" s="51"/>
      <c r="G1105" s="52"/>
      <c r="H1105" s="53"/>
      <c r="I1105" s="53"/>
    </row>
    <row r="1106" spans="1:9" s="12" customFormat="1" ht="22.7" customHeight="1" x14ac:dyDescent="0.55000000000000004">
      <c r="A1106" s="48"/>
      <c r="B1106" s="49"/>
      <c r="C1106" s="50"/>
      <c r="D1106" s="50"/>
      <c r="E1106" s="50"/>
      <c r="F1106" s="51"/>
      <c r="G1106" s="52"/>
      <c r="H1106" s="53"/>
      <c r="I1106" s="53"/>
    </row>
    <row r="1107" spans="1:9" s="12" customFormat="1" ht="22.7" customHeight="1" x14ac:dyDescent="0.55000000000000004">
      <c r="A1107" s="48"/>
      <c r="B1107" s="49"/>
      <c r="C1107" s="50"/>
      <c r="D1107" s="50"/>
      <c r="E1107" s="50"/>
      <c r="F1107" s="51"/>
      <c r="G1107" s="52"/>
      <c r="H1107" s="53"/>
      <c r="I1107" s="53"/>
    </row>
    <row r="1108" spans="1:9" s="12" customFormat="1" ht="22.7" customHeight="1" x14ac:dyDescent="0.55000000000000004">
      <c r="A1108" s="48"/>
      <c r="B1108" s="49"/>
      <c r="C1108" s="50"/>
      <c r="D1108" s="50"/>
      <c r="E1108" s="50"/>
      <c r="F1108" s="51"/>
      <c r="G1108" s="52"/>
      <c r="H1108" s="53"/>
      <c r="I1108" s="53"/>
    </row>
    <row r="1109" spans="1:9" s="12" customFormat="1" ht="22.7" customHeight="1" x14ac:dyDescent="0.55000000000000004">
      <c r="A1109" s="48"/>
      <c r="B1109" s="49"/>
      <c r="C1109" s="50"/>
      <c r="D1109" s="50"/>
      <c r="E1109" s="50"/>
      <c r="F1109" s="51"/>
      <c r="G1109" s="52"/>
      <c r="H1109" s="53"/>
      <c r="I1109" s="53"/>
    </row>
    <row r="1110" spans="1:9" s="12" customFormat="1" ht="22.7" customHeight="1" x14ac:dyDescent="0.55000000000000004">
      <c r="A1110" s="48"/>
      <c r="B1110" s="49"/>
      <c r="C1110" s="50"/>
      <c r="D1110" s="50"/>
      <c r="E1110" s="50"/>
      <c r="F1110" s="51"/>
      <c r="G1110" s="52"/>
      <c r="H1110" s="53"/>
      <c r="I1110" s="53"/>
    </row>
    <row r="1111" spans="1:9" s="12" customFormat="1" ht="22.7" customHeight="1" x14ac:dyDescent="0.55000000000000004">
      <c r="A1111" s="48"/>
      <c r="B1111" s="49"/>
      <c r="C1111" s="50"/>
      <c r="D1111" s="50"/>
      <c r="E1111" s="50"/>
      <c r="F1111" s="51"/>
      <c r="G1111" s="52"/>
      <c r="H1111" s="53"/>
      <c r="I1111" s="53"/>
    </row>
    <row r="1112" spans="1:9" s="12" customFormat="1" ht="22.7" customHeight="1" x14ac:dyDescent="0.55000000000000004">
      <c r="A1112" s="48"/>
      <c r="B1112" s="49"/>
      <c r="C1112" s="50"/>
      <c r="D1112" s="50"/>
      <c r="E1112" s="50"/>
      <c r="F1112" s="51"/>
      <c r="G1112" s="52"/>
      <c r="H1112" s="53"/>
      <c r="I1112" s="53"/>
    </row>
    <row r="1113" spans="1:9" s="12" customFormat="1" ht="22.7" customHeight="1" x14ac:dyDescent="0.55000000000000004">
      <c r="A1113" s="48"/>
      <c r="B1113" s="49"/>
      <c r="C1113" s="50"/>
      <c r="D1113" s="50"/>
      <c r="E1113" s="50"/>
      <c r="F1113" s="51"/>
      <c r="G1113" s="52"/>
      <c r="H1113" s="53"/>
      <c r="I1113" s="53"/>
    </row>
    <row r="1114" spans="1:9" s="12" customFormat="1" ht="22.7" customHeight="1" x14ac:dyDescent="0.55000000000000004">
      <c r="A1114" s="48"/>
      <c r="B1114" s="49"/>
      <c r="C1114" s="50"/>
      <c r="D1114" s="50"/>
      <c r="E1114" s="50"/>
      <c r="F1114" s="51"/>
      <c r="G1114" s="52"/>
      <c r="H1114" s="53"/>
      <c r="I1114" s="53"/>
    </row>
    <row r="1115" spans="1:9" s="12" customFormat="1" ht="22.7" customHeight="1" x14ac:dyDescent="0.55000000000000004">
      <c r="A1115" s="48"/>
      <c r="B1115" s="49"/>
      <c r="C1115" s="50"/>
      <c r="D1115" s="50"/>
      <c r="E1115" s="50"/>
      <c r="F1115" s="51"/>
      <c r="G1115" s="52"/>
      <c r="H1115" s="53"/>
      <c r="I1115" s="53"/>
    </row>
    <row r="1116" spans="1:9" s="12" customFormat="1" ht="22.7" customHeight="1" x14ac:dyDescent="0.55000000000000004">
      <c r="A1116" s="48"/>
      <c r="B1116" s="49"/>
      <c r="C1116" s="50"/>
      <c r="D1116" s="50"/>
      <c r="E1116" s="50"/>
      <c r="F1116" s="51"/>
      <c r="G1116" s="52"/>
      <c r="H1116" s="53"/>
      <c r="I1116" s="53"/>
    </row>
    <row r="1117" spans="1:9" s="12" customFormat="1" ht="22.7" customHeight="1" x14ac:dyDescent="0.55000000000000004">
      <c r="A1117" s="48"/>
      <c r="B1117" s="49"/>
      <c r="C1117" s="50"/>
      <c r="D1117" s="50"/>
      <c r="E1117" s="50"/>
      <c r="F1117" s="51"/>
      <c r="G1117" s="52"/>
      <c r="H1117" s="53"/>
      <c r="I1117" s="53"/>
    </row>
    <row r="1118" spans="1:9" s="12" customFormat="1" ht="22.7" customHeight="1" x14ac:dyDescent="0.55000000000000004">
      <c r="A1118" s="48"/>
      <c r="B1118" s="49"/>
      <c r="C1118" s="50"/>
      <c r="D1118" s="50"/>
      <c r="E1118" s="50"/>
      <c r="F1118" s="51"/>
      <c r="G1118" s="52"/>
      <c r="H1118" s="53"/>
      <c r="I1118" s="53"/>
    </row>
    <row r="1119" spans="1:9" s="12" customFormat="1" ht="22.7" customHeight="1" x14ac:dyDescent="0.55000000000000004">
      <c r="A1119" s="48"/>
      <c r="B1119" s="49"/>
      <c r="C1119" s="50"/>
      <c r="D1119" s="50"/>
      <c r="E1119" s="50"/>
      <c r="F1119" s="51"/>
      <c r="G1119" s="52"/>
      <c r="H1119" s="53"/>
      <c r="I1119" s="53"/>
    </row>
    <row r="1120" spans="1:9" s="12" customFormat="1" ht="22.7" customHeight="1" x14ac:dyDescent="0.55000000000000004">
      <c r="A1120" s="48"/>
      <c r="B1120" s="49"/>
      <c r="C1120" s="50"/>
      <c r="D1120" s="50"/>
      <c r="E1120" s="50"/>
      <c r="F1120" s="51"/>
      <c r="G1120" s="52"/>
      <c r="H1120" s="53"/>
      <c r="I1120" s="53"/>
    </row>
    <row r="1121" spans="1:10" s="12" customFormat="1" ht="22.7" customHeight="1" x14ac:dyDescent="0.55000000000000004">
      <c r="A1121" s="48"/>
      <c r="B1121" s="49"/>
      <c r="C1121" s="50"/>
      <c r="D1121" s="50"/>
      <c r="E1121" s="50"/>
      <c r="F1121" s="51"/>
      <c r="G1121" s="52"/>
      <c r="H1121" s="53"/>
      <c r="I1121" s="53"/>
    </row>
    <row r="1122" spans="1:10" s="12" customFormat="1" ht="22.7" customHeight="1" x14ac:dyDescent="0.55000000000000004">
      <c r="A1122" s="48"/>
      <c r="B1122" s="49"/>
      <c r="C1122" s="50"/>
      <c r="D1122" s="50"/>
      <c r="E1122" s="50"/>
      <c r="F1122" s="51"/>
      <c r="G1122" s="52"/>
      <c r="H1122" s="53"/>
      <c r="I1122" s="53"/>
    </row>
    <row r="1123" spans="1:10" s="12" customFormat="1" ht="22.7" customHeight="1" x14ac:dyDescent="0.55000000000000004">
      <c r="A1123" s="48"/>
      <c r="B1123" s="49"/>
      <c r="C1123" s="50"/>
      <c r="D1123" s="50"/>
      <c r="E1123" s="50"/>
      <c r="F1123" s="51"/>
      <c r="G1123" s="52"/>
      <c r="H1123" s="53"/>
      <c r="I1123" s="53"/>
    </row>
    <row r="1124" spans="1:10" s="12" customFormat="1" ht="22.7" customHeight="1" x14ac:dyDescent="0.55000000000000004">
      <c r="A1124" s="48"/>
      <c r="B1124" s="49"/>
      <c r="C1124" s="50"/>
      <c r="D1124" s="50"/>
      <c r="E1124" s="50"/>
      <c r="F1124" s="51"/>
      <c r="G1124" s="52"/>
      <c r="H1124" s="53"/>
      <c r="I1124" s="53"/>
    </row>
    <row r="1125" spans="1:10" s="12" customFormat="1" ht="22.7" customHeight="1" x14ac:dyDescent="0.55000000000000004">
      <c r="A1125" s="48"/>
      <c r="B1125" s="49"/>
      <c r="C1125" s="50"/>
      <c r="D1125" s="50"/>
      <c r="E1125" s="50"/>
      <c r="F1125" s="51"/>
      <c r="G1125" s="52"/>
      <c r="H1125" s="53"/>
      <c r="I1125" s="53"/>
    </row>
    <row r="1126" spans="1:10" s="12" customFormat="1" ht="22.7" customHeight="1" x14ac:dyDescent="0.55000000000000004">
      <c r="A1126" s="48"/>
      <c r="B1126" s="49"/>
      <c r="C1126" s="50"/>
      <c r="D1126" s="50"/>
      <c r="E1126" s="50"/>
      <c r="F1126" s="51"/>
      <c r="G1126" s="52"/>
      <c r="H1126" s="53"/>
      <c r="I1126" s="53"/>
    </row>
    <row r="1127" spans="1:10" s="12" customFormat="1" ht="22.7" customHeight="1" x14ac:dyDescent="0.55000000000000004">
      <c r="A1127" s="48"/>
      <c r="B1127" s="49"/>
      <c r="C1127" s="50"/>
      <c r="D1127" s="50"/>
      <c r="E1127" s="50"/>
      <c r="F1127" s="51"/>
      <c r="G1127" s="52"/>
      <c r="H1127" s="53"/>
      <c r="I1127" s="53"/>
    </row>
    <row r="1129" spans="1:10" s="24" customFormat="1" ht="22.7" customHeight="1" x14ac:dyDescent="0.55000000000000004">
      <c r="A1129" s="48"/>
      <c r="B1129" s="49"/>
      <c r="C1129" s="50"/>
      <c r="D1129" s="50"/>
      <c r="E1129" s="50"/>
      <c r="F1129" s="51"/>
      <c r="G1129" s="52"/>
      <c r="H1129" s="53"/>
      <c r="I1129" s="53"/>
      <c r="J1129" s="25"/>
    </row>
    <row r="1130" spans="1:10" s="12" customFormat="1" ht="22.7" customHeight="1" x14ac:dyDescent="0.55000000000000004">
      <c r="A1130" s="48"/>
      <c r="B1130" s="49"/>
      <c r="C1130" s="50"/>
      <c r="D1130" s="50"/>
      <c r="E1130" s="50"/>
      <c r="F1130" s="51"/>
      <c r="G1130" s="52"/>
      <c r="H1130" s="53"/>
      <c r="I1130" s="53"/>
    </row>
    <row r="1131" spans="1:10" s="24" customFormat="1" ht="22.7" customHeight="1" x14ac:dyDescent="0.55000000000000004">
      <c r="A1131" s="48"/>
      <c r="B1131" s="49"/>
      <c r="C1131" s="50"/>
      <c r="D1131" s="50"/>
      <c r="E1131" s="50"/>
      <c r="F1131" s="51"/>
      <c r="G1131" s="52"/>
      <c r="H1131" s="53"/>
      <c r="I1131" s="53"/>
      <c r="J1131" s="25"/>
    </row>
    <row r="1132" spans="1:10" s="24" customFormat="1" ht="22.7" customHeight="1" x14ac:dyDescent="0.55000000000000004">
      <c r="A1132" s="48"/>
      <c r="B1132" s="49"/>
      <c r="C1132" s="50"/>
      <c r="D1132" s="50"/>
      <c r="E1132" s="50"/>
      <c r="F1132" s="51"/>
      <c r="G1132" s="52"/>
      <c r="H1132" s="53"/>
      <c r="I1132" s="53"/>
      <c r="J1132" s="25"/>
    </row>
    <row r="1133" spans="1:10" s="24" customFormat="1" ht="22.7" customHeight="1" x14ac:dyDescent="0.55000000000000004">
      <c r="A1133" s="48"/>
      <c r="B1133" s="49"/>
      <c r="C1133" s="50"/>
      <c r="D1133" s="50"/>
      <c r="E1133" s="50"/>
      <c r="F1133" s="51"/>
      <c r="G1133" s="52"/>
      <c r="H1133" s="53"/>
      <c r="I1133" s="53"/>
      <c r="J1133" s="25"/>
    </row>
    <row r="1134" spans="1:10" s="24" customFormat="1" ht="22.7" customHeight="1" x14ac:dyDescent="0.55000000000000004">
      <c r="A1134" s="48"/>
      <c r="B1134" s="49"/>
      <c r="C1134" s="50"/>
      <c r="D1134" s="50"/>
      <c r="E1134" s="50"/>
      <c r="F1134" s="51"/>
      <c r="G1134" s="52"/>
      <c r="H1134" s="53"/>
      <c r="I1134" s="53"/>
      <c r="J1134" s="25"/>
    </row>
    <row r="1143" spans="1:10" s="24" customFormat="1" ht="22.7" customHeight="1" x14ac:dyDescent="0.55000000000000004">
      <c r="A1143" s="48"/>
      <c r="B1143" s="49"/>
      <c r="C1143" s="50"/>
      <c r="D1143" s="50"/>
      <c r="E1143" s="50"/>
      <c r="F1143" s="51"/>
      <c r="G1143" s="52"/>
      <c r="H1143" s="53"/>
      <c r="I1143" s="53"/>
      <c r="J1143" s="25"/>
    </row>
    <row r="1144" spans="1:10" s="24" customFormat="1" ht="22.7" customHeight="1" x14ac:dyDescent="0.55000000000000004">
      <c r="A1144" s="48"/>
      <c r="B1144" s="49"/>
      <c r="C1144" s="50"/>
      <c r="D1144" s="50"/>
      <c r="E1144" s="50"/>
      <c r="F1144" s="51"/>
      <c r="G1144" s="52"/>
      <c r="H1144" s="53"/>
      <c r="I1144" s="53"/>
      <c r="J1144" s="25"/>
    </row>
    <row r="1145" spans="1:10" s="24" customFormat="1" ht="22.7" customHeight="1" x14ac:dyDescent="0.55000000000000004">
      <c r="A1145" s="48"/>
      <c r="B1145" s="49"/>
      <c r="C1145" s="50"/>
      <c r="D1145" s="50"/>
      <c r="E1145" s="50"/>
      <c r="F1145" s="51"/>
      <c r="G1145" s="52"/>
      <c r="H1145" s="53"/>
      <c r="I1145" s="53"/>
      <c r="J1145" s="25"/>
    </row>
    <row r="1146" spans="1:10" s="24" customFormat="1" ht="22.7" customHeight="1" x14ac:dyDescent="0.55000000000000004">
      <c r="A1146" s="48"/>
      <c r="B1146" s="49"/>
      <c r="C1146" s="50"/>
      <c r="D1146" s="50"/>
      <c r="E1146" s="50"/>
      <c r="F1146" s="51"/>
      <c r="G1146" s="52"/>
      <c r="H1146" s="53"/>
      <c r="I1146" s="53"/>
      <c r="J1146" s="25"/>
    </row>
    <row r="1156" spans="1:10" s="24" customFormat="1" ht="22.7" customHeight="1" x14ac:dyDescent="0.55000000000000004">
      <c r="A1156" s="48"/>
      <c r="B1156" s="49"/>
      <c r="C1156" s="50"/>
      <c r="D1156" s="50"/>
      <c r="E1156" s="50"/>
      <c r="F1156" s="51"/>
      <c r="G1156" s="52"/>
      <c r="H1156" s="53"/>
      <c r="I1156" s="53"/>
      <c r="J1156" s="25"/>
    </row>
    <row r="1160" spans="1:10" s="24" customFormat="1" ht="22.7" customHeight="1" x14ac:dyDescent="0.55000000000000004">
      <c r="A1160" s="48"/>
      <c r="B1160" s="49"/>
      <c r="C1160" s="50"/>
      <c r="D1160" s="50"/>
      <c r="E1160" s="50"/>
      <c r="F1160" s="51"/>
      <c r="G1160" s="52"/>
      <c r="H1160" s="53"/>
      <c r="I1160" s="53"/>
      <c r="J1160" s="25"/>
    </row>
    <row r="1165" spans="1:10" s="24" customFormat="1" ht="22.7" customHeight="1" x14ac:dyDescent="0.55000000000000004">
      <c r="A1165" s="48"/>
      <c r="B1165" s="49"/>
      <c r="C1165" s="50"/>
      <c r="D1165" s="50"/>
      <c r="E1165" s="50"/>
      <c r="F1165" s="51"/>
      <c r="G1165" s="52"/>
      <c r="H1165" s="53"/>
      <c r="I1165" s="53"/>
      <c r="J1165" s="25"/>
    </row>
    <row r="1167" spans="1:10" s="12" customFormat="1" ht="22.7" customHeight="1" x14ac:dyDescent="0.55000000000000004">
      <c r="A1167" s="48"/>
      <c r="B1167" s="49"/>
      <c r="C1167" s="50"/>
      <c r="D1167" s="50"/>
      <c r="E1167" s="50"/>
      <c r="F1167" s="51"/>
      <c r="G1167" s="52"/>
      <c r="H1167" s="53"/>
      <c r="I1167" s="53"/>
    </row>
    <row r="1168" spans="1:10" s="12" customFormat="1" ht="22.7" customHeight="1" x14ac:dyDescent="0.55000000000000004">
      <c r="A1168" s="48"/>
      <c r="B1168" s="49"/>
      <c r="C1168" s="50"/>
      <c r="D1168" s="50"/>
      <c r="E1168" s="50"/>
      <c r="F1168" s="51"/>
      <c r="G1168" s="52"/>
      <c r="H1168" s="53"/>
      <c r="I1168" s="53"/>
    </row>
    <row r="1169" spans="1:9" s="12" customFormat="1" ht="22.7" customHeight="1" x14ac:dyDescent="0.55000000000000004">
      <c r="A1169" s="48"/>
      <c r="B1169" s="49"/>
      <c r="C1169" s="50"/>
      <c r="D1169" s="50"/>
      <c r="E1169" s="50"/>
      <c r="F1169" s="51"/>
      <c r="G1169" s="52"/>
      <c r="H1169" s="53"/>
      <c r="I1169" s="53"/>
    </row>
    <row r="1172" spans="1:9" s="12" customFormat="1" ht="22.7" customHeight="1" x14ac:dyDescent="0.55000000000000004">
      <c r="A1172" s="48"/>
      <c r="B1172" s="49"/>
      <c r="C1172" s="50"/>
      <c r="D1172" s="50"/>
      <c r="E1172" s="50"/>
      <c r="F1172" s="51"/>
      <c r="G1172" s="52"/>
      <c r="H1172" s="53"/>
      <c r="I1172" s="53"/>
    </row>
    <row r="1173" spans="1:9" s="12" customFormat="1" ht="22.7" customHeight="1" x14ac:dyDescent="0.55000000000000004">
      <c r="A1173" s="48"/>
      <c r="B1173" s="49"/>
      <c r="C1173" s="50"/>
      <c r="D1173" s="50"/>
      <c r="E1173" s="50"/>
      <c r="F1173" s="51"/>
      <c r="G1173" s="52"/>
      <c r="H1173" s="53"/>
      <c r="I1173" s="53"/>
    </row>
    <row r="1174" spans="1:9" s="12" customFormat="1" ht="22.7" customHeight="1" x14ac:dyDescent="0.55000000000000004">
      <c r="A1174" s="48"/>
      <c r="B1174" s="49"/>
      <c r="C1174" s="50"/>
      <c r="D1174" s="50"/>
      <c r="E1174" s="50"/>
      <c r="F1174" s="51"/>
      <c r="G1174" s="52"/>
      <c r="H1174" s="53"/>
      <c r="I1174" s="53"/>
    </row>
    <row r="1175" spans="1:9" s="12" customFormat="1" ht="22.7" customHeight="1" x14ac:dyDescent="0.55000000000000004">
      <c r="A1175" s="48"/>
      <c r="B1175" s="49"/>
      <c r="C1175" s="50"/>
      <c r="D1175" s="50"/>
      <c r="E1175" s="50"/>
      <c r="F1175" s="51"/>
      <c r="G1175" s="52"/>
      <c r="H1175" s="53"/>
      <c r="I1175" s="53"/>
    </row>
    <row r="1176" spans="1:9" s="12" customFormat="1" ht="22.7" customHeight="1" x14ac:dyDescent="0.55000000000000004">
      <c r="A1176" s="48"/>
      <c r="B1176" s="49"/>
      <c r="C1176" s="50"/>
      <c r="D1176" s="50"/>
      <c r="E1176" s="50"/>
      <c r="F1176" s="51"/>
      <c r="G1176" s="52"/>
      <c r="H1176" s="53"/>
      <c r="I1176" s="53"/>
    </row>
    <row r="1177" spans="1:9" s="12" customFormat="1" ht="22.7" customHeight="1" x14ac:dyDescent="0.55000000000000004">
      <c r="A1177" s="48"/>
      <c r="B1177" s="49"/>
      <c r="C1177" s="50"/>
      <c r="D1177" s="50"/>
      <c r="E1177" s="50"/>
      <c r="F1177" s="51"/>
      <c r="G1177" s="52"/>
      <c r="H1177" s="53"/>
      <c r="I1177" s="53"/>
    </row>
    <row r="1178" spans="1:9" s="12" customFormat="1" ht="22.7" customHeight="1" x14ac:dyDescent="0.55000000000000004">
      <c r="A1178" s="48"/>
      <c r="B1178" s="49"/>
      <c r="C1178" s="50"/>
      <c r="D1178" s="50"/>
      <c r="E1178" s="50"/>
      <c r="F1178" s="51"/>
      <c r="G1178" s="52"/>
      <c r="H1178" s="53"/>
      <c r="I1178" s="53"/>
    </row>
    <row r="1179" spans="1:9" s="12" customFormat="1" ht="22.7" customHeight="1" x14ac:dyDescent="0.55000000000000004">
      <c r="A1179" s="48"/>
      <c r="B1179" s="49"/>
      <c r="C1179" s="50"/>
      <c r="D1179" s="50"/>
      <c r="E1179" s="50"/>
      <c r="F1179" s="51"/>
      <c r="G1179" s="52"/>
      <c r="H1179" s="53"/>
      <c r="I1179" s="53"/>
    </row>
    <row r="1180" spans="1:9" s="12" customFormat="1" ht="22.7" customHeight="1" x14ac:dyDescent="0.55000000000000004">
      <c r="A1180" s="48"/>
      <c r="B1180" s="49"/>
      <c r="C1180" s="50"/>
      <c r="D1180" s="50"/>
      <c r="E1180" s="50"/>
      <c r="F1180" s="51"/>
      <c r="G1180" s="52"/>
      <c r="H1180" s="53"/>
      <c r="I1180" s="53"/>
    </row>
    <row r="1181" spans="1:9" s="12" customFormat="1" ht="22.7" customHeight="1" x14ac:dyDescent="0.55000000000000004">
      <c r="A1181" s="48"/>
      <c r="B1181" s="49"/>
      <c r="C1181" s="50"/>
      <c r="D1181" s="50"/>
      <c r="E1181" s="50"/>
      <c r="F1181" s="51"/>
      <c r="G1181" s="52"/>
      <c r="H1181" s="53"/>
      <c r="I1181" s="53"/>
    </row>
    <row r="1182" spans="1:9" s="12" customFormat="1" ht="22.7" customHeight="1" x14ac:dyDescent="0.55000000000000004">
      <c r="A1182" s="48"/>
      <c r="B1182" s="49"/>
      <c r="C1182" s="50"/>
      <c r="D1182" s="50"/>
      <c r="E1182" s="50"/>
      <c r="F1182" s="51"/>
      <c r="G1182" s="52"/>
      <c r="H1182" s="53"/>
      <c r="I1182" s="53"/>
    </row>
    <row r="1183" spans="1:9" s="12" customFormat="1" ht="22.7" customHeight="1" x14ac:dyDescent="0.55000000000000004">
      <c r="A1183" s="48"/>
      <c r="B1183" s="49"/>
      <c r="C1183" s="50"/>
      <c r="D1183" s="50"/>
      <c r="E1183" s="50"/>
      <c r="F1183" s="51"/>
      <c r="G1183" s="52"/>
      <c r="H1183" s="53"/>
      <c r="I1183" s="53"/>
    </row>
    <row r="1184" spans="1:9" s="12" customFormat="1" ht="22.7" customHeight="1" x14ac:dyDescent="0.55000000000000004">
      <c r="A1184" s="48"/>
      <c r="B1184" s="49"/>
      <c r="C1184" s="50"/>
      <c r="D1184" s="50"/>
      <c r="E1184" s="50"/>
      <c r="F1184" s="51"/>
      <c r="G1184" s="52"/>
      <c r="H1184" s="53"/>
      <c r="I1184" s="53"/>
    </row>
    <row r="1185" spans="1:10" s="12" customFormat="1" ht="22.7" customHeight="1" x14ac:dyDescent="0.55000000000000004">
      <c r="A1185" s="48"/>
      <c r="B1185" s="49"/>
      <c r="C1185" s="50"/>
      <c r="D1185" s="50"/>
      <c r="E1185" s="50"/>
      <c r="F1185" s="51"/>
      <c r="G1185" s="52"/>
      <c r="H1185" s="53"/>
      <c r="I1185" s="53"/>
    </row>
    <row r="1186" spans="1:10" s="12" customFormat="1" ht="22.7" customHeight="1" x14ac:dyDescent="0.55000000000000004">
      <c r="A1186" s="48"/>
      <c r="B1186" s="49"/>
      <c r="C1186" s="50"/>
      <c r="D1186" s="50"/>
      <c r="E1186" s="50"/>
      <c r="F1186" s="51"/>
      <c r="G1186" s="52"/>
      <c r="H1186" s="53"/>
      <c r="I1186" s="53"/>
    </row>
    <row r="1187" spans="1:10" s="12" customFormat="1" ht="22.7" customHeight="1" x14ac:dyDescent="0.55000000000000004">
      <c r="A1187" s="48"/>
      <c r="B1187" s="49"/>
      <c r="C1187" s="50"/>
      <c r="D1187" s="50"/>
      <c r="E1187" s="50"/>
      <c r="F1187" s="51"/>
      <c r="G1187" s="52"/>
      <c r="H1187" s="53"/>
      <c r="I1187" s="53"/>
    </row>
    <row r="1189" spans="1:10" s="24" customFormat="1" ht="22.7" customHeight="1" x14ac:dyDescent="0.55000000000000004">
      <c r="A1189" s="48"/>
      <c r="B1189" s="49"/>
      <c r="C1189" s="50"/>
      <c r="D1189" s="50"/>
      <c r="E1189" s="50"/>
      <c r="F1189" s="51"/>
      <c r="G1189" s="52"/>
      <c r="H1189" s="53"/>
      <c r="I1189" s="53"/>
      <c r="J1189" s="25"/>
    </row>
    <row r="1193" spans="1:10" s="12" customFormat="1" ht="22.7" customHeight="1" x14ac:dyDescent="0.55000000000000004">
      <c r="A1193" s="48"/>
      <c r="B1193" s="49"/>
      <c r="C1193" s="50"/>
      <c r="D1193" s="50"/>
      <c r="E1193" s="50"/>
      <c r="F1193" s="51"/>
      <c r="G1193" s="52"/>
      <c r="H1193" s="53"/>
      <c r="I1193" s="53"/>
    </row>
    <row r="1194" spans="1:10" s="12" customFormat="1" ht="22.7" customHeight="1" x14ac:dyDescent="0.55000000000000004">
      <c r="A1194" s="48"/>
      <c r="B1194" s="49"/>
      <c r="C1194" s="50"/>
      <c r="D1194" s="50"/>
      <c r="E1194" s="50"/>
      <c r="F1194" s="51"/>
      <c r="G1194" s="52"/>
      <c r="H1194" s="53"/>
      <c r="I1194" s="53"/>
    </row>
    <row r="1198" spans="1:10" s="12" customFormat="1" ht="22.7" customHeight="1" x14ac:dyDescent="0.55000000000000004">
      <c r="A1198" s="48"/>
      <c r="B1198" s="49"/>
      <c r="C1198" s="50"/>
      <c r="D1198" s="50"/>
      <c r="E1198" s="50"/>
      <c r="F1198" s="51"/>
      <c r="G1198" s="52"/>
      <c r="H1198" s="53"/>
      <c r="I1198" s="53"/>
    </row>
    <row r="1200" spans="1:10" s="12" customFormat="1" ht="22.7" customHeight="1" x14ac:dyDescent="0.55000000000000004">
      <c r="A1200" s="48"/>
      <c r="B1200" s="49"/>
      <c r="C1200" s="50"/>
      <c r="D1200" s="50"/>
      <c r="E1200" s="50"/>
      <c r="F1200" s="51"/>
      <c r="G1200" s="52"/>
      <c r="H1200" s="53"/>
      <c r="I1200" s="53"/>
    </row>
    <row r="1203" spans="1:10" s="12" customFormat="1" ht="22.7" customHeight="1" x14ac:dyDescent="0.55000000000000004">
      <c r="A1203" s="48"/>
      <c r="B1203" s="49"/>
      <c r="C1203" s="50"/>
      <c r="D1203" s="50"/>
      <c r="E1203" s="50"/>
      <c r="F1203" s="51"/>
      <c r="G1203" s="52"/>
      <c r="H1203" s="53"/>
      <c r="I1203" s="53"/>
    </row>
    <row r="1204" spans="1:10" s="12" customFormat="1" ht="22.7" customHeight="1" x14ac:dyDescent="0.55000000000000004">
      <c r="A1204" s="48"/>
      <c r="B1204" s="49"/>
      <c r="C1204" s="50"/>
      <c r="D1204" s="50"/>
      <c r="E1204" s="50"/>
      <c r="F1204" s="51"/>
      <c r="G1204" s="52"/>
      <c r="H1204" s="53"/>
      <c r="I1204" s="53"/>
    </row>
    <row r="1205" spans="1:10" s="12" customFormat="1" ht="22.7" customHeight="1" x14ac:dyDescent="0.55000000000000004">
      <c r="A1205" s="48"/>
      <c r="B1205" s="49"/>
      <c r="C1205" s="50"/>
      <c r="D1205" s="50"/>
      <c r="E1205" s="50"/>
      <c r="F1205" s="51"/>
      <c r="G1205" s="52"/>
      <c r="H1205" s="53"/>
      <c r="I1205" s="53"/>
    </row>
    <row r="1206" spans="1:10" s="12" customFormat="1" ht="22.7" customHeight="1" x14ac:dyDescent="0.55000000000000004">
      <c r="A1206" s="48"/>
      <c r="B1206" s="49"/>
      <c r="C1206" s="50"/>
      <c r="D1206" s="50"/>
      <c r="E1206" s="50"/>
      <c r="F1206" s="51"/>
      <c r="G1206" s="52"/>
      <c r="H1206" s="53"/>
      <c r="I1206" s="53"/>
    </row>
    <row r="1212" spans="1:10" s="24" customFormat="1" ht="22.7" customHeight="1" x14ac:dyDescent="0.55000000000000004">
      <c r="A1212" s="48"/>
      <c r="B1212" s="49"/>
      <c r="C1212" s="50"/>
      <c r="D1212" s="50"/>
      <c r="E1212" s="50"/>
      <c r="F1212" s="51"/>
      <c r="G1212" s="52"/>
      <c r="H1212" s="53"/>
      <c r="I1212" s="53"/>
      <c r="J1212" s="25"/>
    </row>
    <row r="1213" spans="1:10" s="24" customFormat="1" ht="22.7" customHeight="1" x14ac:dyDescent="0.55000000000000004">
      <c r="A1213" s="48"/>
      <c r="B1213" s="49"/>
      <c r="C1213" s="50"/>
      <c r="D1213" s="50"/>
      <c r="E1213" s="50"/>
      <c r="F1213" s="51"/>
      <c r="G1213" s="52"/>
      <c r="H1213" s="53"/>
      <c r="I1213" s="53"/>
      <c r="J1213" s="25"/>
    </row>
    <row r="1214" spans="1:10" s="24" customFormat="1" ht="22.7" customHeight="1" x14ac:dyDescent="0.55000000000000004">
      <c r="A1214" s="48"/>
      <c r="B1214" s="49"/>
      <c r="C1214" s="50"/>
      <c r="D1214" s="50"/>
      <c r="E1214" s="50"/>
      <c r="F1214" s="51"/>
      <c r="G1214" s="52"/>
      <c r="H1214" s="53"/>
      <c r="I1214" s="53"/>
      <c r="J1214" s="25"/>
    </row>
    <row r="1220" spans="1:10" s="24" customFormat="1" ht="22.7" customHeight="1" x14ac:dyDescent="0.55000000000000004">
      <c r="A1220" s="48"/>
      <c r="B1220" s="49"/>
      <c r="C1220" s="50"/>
      <c r="D1220" s="50"/>
      <c r="E1220" s="50"/>
      <c r="F1220" s="51"/>
      <c r="G1220" s="52"/>
      <c r="H1220" s="53"/>
      <c r="I1220" s="53"/>
      <c r="J1220" s="25"/>
    </row>
    <row r="1225" spans="1:10" s="65" customFormat="1" ht="22.7" customHeight="1" x14ac:dyDescent="0.55000000000000004">
      <c r="A1225" s="48"/>
      <c r="B1225" s="49"/>
      <c r="C1225" s="50"/>
      <c r="D1225" s="50"/>
      <c r="E1225" s="50"/>
      <c r="F1225" s="51"/>
      <c r="G1225" s="52"/>
      <c r="H1225" s="53"/>
      <c r="I1225" s="53"/>
      <c r="J1225" s="12"/>
    </row>
    <row r="1226" spans="1:10" s="65" customFormat="1" ht="22.7" customHeight="1" x14ac:dyDescent="0.55000000000000004">
      <c r="A1226" s="48"/>
      <c r="B1226" s="49"/>
      <c r="C1226" s="50"/>
      <c r="D1226" s="50"/>
      <c r="E1226" s="50"/>
      <c r="F1226" s="51"/>
      <c r="G1226" s="52"/>
      <c r="H1226" s="53"/>
      <c r="I1226" s="53"/>
      <c r="J1226" s="12"/>
    </row>
    <row r="1227" spans="1:10" s="65" customFormat="1" ht="22.7" customHeight="1" x14ac:dyDescent="0.55000000000000004">
      <c r="A1227" s="48"/>
      <c r="B1227" s="49"/>
      <c r="C1227" s="50"/>
      <c r="D1227" s="50"/>
      <c r="E1227" s="50"/>
      <c r="F1227" s="51"/>
      <c r="G1227" s="52"/>
      <c r="H1227" s="53"/>
      <c r="I1227" s="53"/>
      <c r="J1227" s="12"/>
    </row>
    <row r="1228" spans="1:10" s="65" customFormat="1" ht="22.7" customHeight="1" x14ac:dyDescent="0.55000000000000004">
      <c r="A1228" s="48"/>
      <c r="B1228" s="49"/>
      <c r="C1228" s="50"/>
      <c r="D1228" s="50"/>
      <c r="E1228" s="50"/>
      <c r="F1228" s="51"/>
      <c r="G1228" s="52"/>
      <c r="H1228" s="53"/>
      <c r="I1228" s="53"/>
      <c r="J1228" s="12"/>
    </row>
    <row r="1229" spans="1:10" s="65" customFormat="1" ht="22.7" customHeight="1" x14ac:dyDescent="0.55000000000000004">
      <c r="A1229" s="48"/>
      <c r="B1229" s="49"/>
      <c r="C1229" s="50"/>
      <c r="D1229" s="50"/>
      <c r="E1229" s="50"/>
      <c r="F1229" s="51"/>
      <c r="G1229" s="52"/>
      <c r="H1229" s="53"/>
      <c r="I1229" s="53"/>
      <c r="J1229" s="12"/>
    </row>
  </sheetData>
  <mergeCells count="182">
    <mergeCell ref="B505:G505"/>
    <mergeCell ref="A702:G702"/>
    <mergeCell ref="A704:A705"/>
    <mergeCell ref="B704:G704"/>
    <mergeCell ref="A608:A609"/>
    <mergeCell ref="B608:G608"/>
    <mergeCell ref="A629:G629"/>
    <mergeCell ref="A630:G630"/>
    <mergeCell ref="A638:A639"/>
    <mergeCell ref="B638:G638"/>
    <mergeCell ref="A530:G530"/>
    <mergeCell ref="A666:C666"/>
    <mergeCell ref="A35:G35"/>
    <mergeCell ref="A696:G696"/>
    <mergeCell ref="A697:G697"/>
    <mergeCell ref="A698:G698"/>
    <mergeCell ref="A699:G699"/>
    <mergeCell ref="A700:G700"/>
    <mergeCell ref="A606:G606"/>
    <mergeCell ref="A631:G631"/>
    <mergeCell ref="A632:G632"/>
    <mergeCell ref="A635:G635"/>
    <mergeCell ref="A636:G636"/>
    <mergeCell ref="A664:G664"/>
    <mergeCell ref="A665:G665"/>
    <mergeCell ref="A669:G669"/>
    <mergeCell ref="A670:G670"/>
    <mergeCell ref="A662:G662"/>
    <mergeCell ref="A567:G567"/>
    <mergeCell ref="A598:G598"/>
    <mergeCell ref="A599:G599"/>
    <mergeCell ref="A663:G663"/>
    <mergeCell ref="A668:G668"/>
    <mergeCell ref="A672:A673"/>
    <mergeCell ref="B672:G672"/>
    <mergeCell ref="A695:G695"/>
    <mergeCell ref="A503:G503"/>
    <mergeCell ref="A533:G533"/>
    <mergeCell ref="A536:G536"/>
    <mergeCell ref="A634:G634"/>
    <mergeCell ref="A531:G531"/>
    <mergeCell ref="A535:G535"/>
    <mergeCell ref="A538:A539"/>
    <mergeCell ref="B538:G538"/>
    <mergeCell ref="A563:G563"/>
    <mergeCell ref="A564:G564"/>
    <mergeCell ref="A532:G532"/>
    <mergeCell ref="A569:G569"/>
    <mergeCell ref="A571:A572"/>
    <mergeCell ref="B571:G571"/>
    <mergeCell ref="A596:G596"/>
    <mergeCell ref="A597:G597"/>
    <mergeCell ref="A605:G605"/>
    <mergeCell ref="A565:G565"/>
    <mergeCell ref="A566:G566"/>
    <mergeCell ref="A603:G603"/>
    <mergeCell ref="A600:G600"/>
    <mergeCell ref="A601:G601"/>
    <mergeCell ref="A602:G602"/>
    <mergeCell ref="A505:A506"/>
    <mergeCell ref="A497:G497"/>
    <mergeCell ref="A498:G498"/>
    <mergeCell ref="A502:G502"/>
    <mergeCell ref="A403:G403"/>
    <mergeCell ref="A431:G431"/>
    <mergeCell ref="A432:G432"/>
    <mergeCell ref="A435:G435"/>
    <mergeCell ref="A438:A439"/>
    <mergeCell ref="B438:G438"/>
    <mergeCell ref="A464:G464"/>
    <mergeCell ref="A465:G465"/>
    <mergeCell ref="A470:G470"/>
    <mergeCell ref="A472:A473"/>
    <mergeCell ref="B472:G472"/>
    <mergeCell ref="A466:G466"/>
    <mergeCell ref="A467:G467"/>
    <mergeCell ref="A468:G468"/>
    <mergeCell ref="A436:G436"/>
    <mergeCell ref="A499:G499"/>
    <mergeCell ref="A500:G500"/>
    <mergeCell ref="A366:G366"/>
    <mergeCell ref="A370:G370"/>
    <mergeCell ref="A372:A373"/>
    <mergeCell ref="B372:G372"/>
    <mergeCell ref="A398:G398"/>
    <mergeCell ref="A399:G399"/>
    <mergeCell ref="A400:G400"/>
    <mergeCell ref="A401:G401"/>
    <mergeCell ref="A433:G433"/>
    <mergeCell ref="A406:A407"/>
    <mergeCell ref="B406:G406"/>
    <mergeCell ref="A367:G367"/>
    <mergeCell ref="A368:G368"/>
    <mergeCell ref="A332:G332"/>
    <mergeCell ref="A333:G333"/>
    <mergeCell ref="A338:G338"/>
    <mergeCell ref="A340:A341"/>
    <mergeCell ref="B340:G340"/>
    <mergeCell ref="A365:G365"/>
    <mergeCell ref="A273:A274"/>
    <mergeCell ref="B273:G273"/>
    <mergeCell ref="A299:G299"/>
    <mergeCell ref="A300:G300"/>
    <mergeCell ref="A304:G304"/>
    <mergeCell ref="A306:A307"/>
    <mergeCell ref="B306:G306"/>
    <mergeCell ref="A301:G301"/>
    <mergeCell ref="A334:G334"/>
    <mergeCell ref="A335:G335"/>
    <mergeCell ref="A302:G302"/>
    <mergeCell ref="A238:G238"/>
    <mergeCell ref="A240:A241"/>
    <mergeCell ref="B240:G240"/>
    <mergeCell ref="A266:G266"/>
    <mergeCell ref="A267:G267"/>
    <mergeCell ref="A271:G271"/>
    <mergeCell ref="A201:G201"/>
    <mergeCell ref="A204:G204"/>
    <mergeCell ref="A207:A208"/>
    <mergeCell ref="B207:G207"/>
    <mergeCell ref="A233:G233"/>
    <mergeCell ref="A234:G234"/>
    <mergeCell ref="A202:G202"/>
    <mergeCell ref="A205:G205"/>
    <mergeCell ref="A236:G236"/>
    <mergeCell ref="A268:G268"/>
    <mergeCell ref="A269:G269"/>
    <mergeCell ref="A235:G235"/>
    <mergeCell ref="A73:G73"/>
    <mergeCell ref="A75:A76"/>
    <mergeCell ref="B75:G75"/>
    <mergeCell ref="A109:G109"/>
    <mergeCell ref="A36:G36"/>
    <mergeCell ref="A42:G42"/>
    <mergeCell ref="A44:A45"/>
    <mergeCell ref="B44:G44"/>
    <mergeCell ref="A68:G68"/>
    <mergeCell ref="A69:G69"/>
    <mergeCell ref="A37:G37"/>
    <mergeCell ref="A38:G38"/>
    <mergeCell ref="A39:G39"/>
    <mergeCell ref="A40:G40"/>
    <mergeCell ref="A70:G70"/>
    <mergeCell ref="A71:G71"/>
    <mergeCell ref="A103:G103"/>
    <mergeCell ref="A104:G104"/>
    <mergeCell ref="A102:G102"/>
    <mergeCell ref="A105:G105"/>
    <mergeCell ref="A106:G106"/>
    <mergeCell ref="A107:G107"/>
    <mergeCell ref="A17:G17"/>
    <mergeCell ref="A18:G18"/>
    <mergeCell ref="A21:G21"/>
    <mergeCell ref="A23:A24"/>
    <mergeCell ref="B23:G23"/>
    <mergeCell ref="A2:G2"/>
    <mergeCell ref="A3:G3"/>
    <mergeCell ref="A5:G5"/>
    <mergeCell ref="A6:G6"/>
    <mergeCell ref="A7:G7"/>
    <mergeCell ref="A11:A12"/>
    <mergeCell ref="B11:G11"/>
    <mergeCell ref="A8:G8"/>
    <mergeCell ref="A19:G19"/>
    <mergeCell ref="A167:G167"/>
    <mergeCell ref="A168:G168"/>
    <mergeCell ref="A171:G171"/>
    <mergeCell ref="A174:A175"/>
    <mergeCell ref="B174:G174"/>
    <mergeCell ref="A200:G200"/>
    <mergeCell ref="A111:A112"/>
    <mergeCell ref="B111:G111"/>
    <mergeCell ref="A134:G134"/>
    <mergeCell ref="A135:G135"/>
    <mergeCell ref="A139:G139"/>
    <mergeCell ref="A142:A143"/>
    <mergeCell ref="B142:G142"/>
    <mergeCell ref="A136:G136"/>
    <mergeCell ref="A137:G137"/>
    <mergeCell ref="A140:G140"/>
    <mergeCell ref="A169:G169"/>
    <mergeCell ref="A172:G172"/>
  </mergeCells>
  <pageMargins left="1.1811023622047245" right="0.59055118110236227" top="0.86614173228346458" bottom="0.59055118110236227" header="0.31496062992125984" footer="0.31496062992125984"/>
  <pageSetup paperSize="9" firstPageNumber="4" fitToHeight="0" orientation="portrait" useFirstPageNumber="1" r:id="rId1"/>
  <headerFooter>
    <oddHeader>&amp;C&amp;"TH SarabunPSK,ตัวหนา"&amp;14
&amp;P</oddHeader>
  </headerFooter>
  <rowBreaks count="12" manualBreakCount="12">
    <brk id="879" max="16383" man="1"/>
    <brk id="904" max="16383" man="1"/>
    <brk id="925" max="16383" man="1"/>
    <brk id="946" max="16383" man="1"/>
    <brk id="965" max="16383" man="1"/>
    <brk id="993" max="16383" man="1"/>
    <brk id="1017" max="16383" man="1"/>
    <brk id="1038" max="16383" man="1"/>
    <brk id="1064" max="16383" man="1"/>
    <brk id="1129" max="16383" man="1"/>
    <brk id="1155" max="16383" man="1"/>
    <brk id="12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4FD2-06F3-4B11-8518-8390927D9558}">
  <sheetPr>
    <tabColor theme="5" tint="0.39997558519241921"/>
    <pageSetUpPr fitToPage="1"/>
  </sheetPr>
  <dimension ref="A2:J975"/>
  <sheetViews>
    <sheetView tabSelected="1" topLeftCell="A925" zoomScale="85" zoomScaleNormal="85" zoomScaleSheetLayoutView="100" workbookViewId="0"/>
  </sheetViews>
  <sheetFormatPr defaultColWidth="9.125" defaultRowHeight="23.25" customHeight="1" x14ac:dyDescent="0.2"/>
  <cols>
    <col min="1" max="1" width="2.25" style="154" customWidth="1"/>
    <col min="2" max="3" width="2" style="154" customWidth="1"/>
    <col min="4" max="4" width="9.25" style="154" customWidth="1"/>
    <col min="5" max="5" width="3.875" style="178" customWidth="1"/>
    <col min="6" max="6" width="31.75" style="176" customWidth="1"/>
    <col min="7" max="7" width="13.25" style="194" customWidth="1"/>
    <col min="8" max="8" width="13.25" style="164" customWidth="1"/>
    <col min="9" max="9" width="4.75" style="154" customWidth="1"/>
    <col min="10" max="10" width="5.25" style="157" customWidth="1"/>
    <col min="11" max="16384" width="9.125" style="154"/>
  </cols>
  <sheetData>
    <row r="2" spans="1:10" ht="23.25" customHeight="1" x14ac:dyDescent="0.2">
      <c r="A2" s="239" t="s">
        <v>302</v>
      </c>
      <c r="B2" s="239"/>
      <c r="C2" s="239"/>
      <c r="D2" s="239"/>
      <c r="E2" s="239"/>
      <c r="F2" s="239"/>
      <c r="G2" s="239"/>
      <c r="H2" s="239"/>
      <c r="I2" s="239"/>
      <c r="J2" s="153"/>
    </row>
    <row r="3" spans="1:10" ht="23.25" customHeight="1" x14ac:dyDescent="0.2">
      <c r="A3" s="102"/>
      <c r="B3" s="102"/>
      <c r="C3" s="102"/>
      <c r="D3" s="102"/>
      <c r="E3" s="155"/>
      <c r="F3" s="155"/>
      <c r="G3" s="102"/>
      <c r="H3" s="102"/>
      <c r="I3" s="102"/>
      <c r="J3" s="153"/>
    </row>
    <row r="4" spans="1:10" ht="23.25" customHeight="1" x14ac:dyDescent="0.2">
      <c r="A4" s="218" t="s">
        <v>3</v>
      </c>
      <c r="B4" s="218"/>
      <c r="C4" s="218"/>
      <c r="D4" s="218"/>
      <c r="E4" s="218"/>
      <c r="F4" s="218"/>
      <c r="G4" s="218"/>
      <c r="H4" s="156">
        <f>SUM(H7+H35+H68+H101+H134+H167+H200+H233+H266+H299+H332+H365+H398+H431+H464+H497+H629+H662+H695+H728+H761+H794+H827)</f>
        <v>276083850</v>
      </c>
      <c r="I4" s="64" t="s">
        <v>0</v>
      </c>
    </row>
    <row r="5" spans="1:10" ht="23.25" customHeight="1" x14ac:dyDescent="0.2">
      <c r="A5" s="218" t="s">
        <v>110</v>
      </c>
      <c r="B5" s="218"/>
      <c r="C5" s="218"/>
      <c r="D5" s="218"/>
      <c r="E5" s="218"/>
      <c r="F5" s="218"/>
      <c r="G5" s="218"/>
      <c r="H5" s="218"/>
      <c r="I5" s="218"/>
    </row>
    <row r="6" spans="1:10" ht="23.25" customHeight="1" x14ac:dyDescent="0.2">
      <c r="A6" s="218" t="s">
        <v>4</v>
      </c>
      <c r="B6" s="218"/>
      <c r="C6" s="218"/>
      <c r="D6" s="218"/>
      <c r="E6" s="218"/>
      <c r="F6" s="218"/>
      <c r="G6" s="218"/>
      <c r="H6" s="218"/>
      <c r="I6" s="218"/>
    </row>
    <row r="7" spans="1:10" ht="23.25" customHeight="1" x14ac:dyDescent="0.2">
      <c r="A7" s="218" t="s">
        <v>5</v>
      </c>
      <c r="B7" s="218"/>
      <c r="C7" s="218"/>
      <c r="D7" s="218"/>
      <c r="E7" s="218"/>
      <c r="F7" s="218"/>
      <c r="G7" s="218"/>
      <c r="H7" s="158">
        <f>SUM(G8)</f>
        <v>168930900</v>
      </c>
      <c r="I7" s="64" t="s">
        <v>0</v>
      </c>
    </row>
    <row r="8" spans="1:10" s="64" customFormat="1" ht="23.25" customHeight="1" x14ac:dyDescent="0.2">
      <c r="A8" s="64" t="s">
        <v>34</v>
      </c>
      <c r="G8" s="156">
        <f>SUM(G9+G16+G21+G25)</f>
        <v>168930900</v>
      </c>
      <c r="H8" s="159" t="s">
        <v>0</v>
      </c>
      <c r="J8" s="153"/>
    </row>
    <row r="9" spans="1:10" s="64" customFormat="1" ht="23.25" customHeight="1" x14ac:dyDescent="0.2">
      <c r="A9" s="160" t="s">
        <v>371</v>
      </c>
      <c r="B9" s="64" t="s">
        <v>113</v>
      </c>
      <c r="G9" s="161">
        <f>SUM(H10:H15)</f>
        <v>44464600</v>
      </c>
      <c r="H9" s="159" t="s">
        <v>0</v>
      </c>
      <c r="J9" s="153"/>
    </row>
    <row r="10" spans="1:10" ht="23.25" customHeight="1" x14ac:dyDescent="0.2">
      <c r="D10" s="154" t="s">
        <v>111</v>
      </c>
      <c r="E10" s="162" t="s">
        <v>112</v>
      </c>
      <c r="F10" s="210" t="s">
        <v>113</v>
      </c>
      <c r="G10" s="210"/>
      <c r="H10" s="163">
        <v>40869500</v>
      </c>
      <c r="I10" s="164" t="s">
        <v>0</v>
      </c>
    </row>
    <row r="11" spans="1:10" ht="23.25" customHeight="1" x14ac:dyDescent="0.2">
      <c r="D11" s="154" t="s">
        <v>114</v>
      </c>
      <c r="E11" s="162" t="s">
        <v>115</v>
      </c>
      <c r="F11" s="210" t="s">
        <v>116</v>
      </c>
      <c r="G11" s="210"/>
      <c r="H11" s="163">
        <v>2284400</v>
      </c>
      <c r="I11" s="164" t="s">
        <v>0</v>
      </c>
    </row>
    <row r="12" spans="1:10" ht="23.25" customHeight="1" x14ac:dyDescent="0.2">
      <c r="D12" s="154" t="s">
        <v>120</v>
      </c>
      <c r="E12" s="162" t="s">
        <v>117</v>
      </c>
      <c r="F12" s="210" t="s">
        <v>122</v>
      </c>
      <c r="G12" s="210"/>
      <c r="H12" s="163">
        <v>396800</v>
      </c>
      <c r="I12" s="164" t="s">
        <v>0</v>
      </c>
    </row>
    <row r="13" spans="1:10" ht="23.25" customHeight="1" x14ac:dyDescent="0.2">
      <c r="D13" s="154" t="s">
        <v>123</v>
      </c>
      <c r="E13" s="162" t="s">
        <v>118</v>
      </c>
      <c r="F13" s="210" t="s">
        <v>125</v>
      </c>
      <c r="G13" s="210"/>
      <c r="H13" s="163">
        <v>626800</v>
      </c>
      <c r="I13" s="164" t="s">
        <v>0</v>
      </c>
    </row>
    <row r="14" spans="1:10" ht="23.25" customHeight="1" x14ac:dyDescent="0.2">
      <c r="D14" s="154" t="s">
        <v>126</v>
      </c>
      <c r="E14" s="162" t="s">
        <v>119</v>
      </c>
      <c r="F14" s="210" t="s">
        <v>128</v>
      </c>
      <c r="G14" s="210"/>
      <c r="H14" s="163">
        <v>192200</v>
      </c>
      <c r="I14" s="164" t="s">
        <v>0</v>
      </c>
    </row>
    <row r="15" spans="1:10" ht="23.25" customHeight="1" x14ac:dyDescent="0.2">
      <c r="D15" s="154" t="s">
        <v>129</v>
      </c>
      <c r="E15" s="162" t="s">
        <v>121</v>
      </c>
      <c r="F15" s="210" t="s">
        <v>131</v>
      </c>
      <c r="G15" s="210"/>
      <c r="H15" s="163">
        <v>94900</v>
      </c>
      <c r="I15" s="164" t="s">
        <v>0</v>
      </c>
    </row>
    <row r="16" spans="1:10" s="64" customFormat="1" ht="23.25" customHeight="1" x14ac:dyDescent="0.2">
      <c r="A16" s="160" t="s">
        <v>372</v>
      </c>
      <c r="B16" s="218" t="s">
        <v>133</v>
      </c>
      <c r="C16" s="218"/>
      <c r="D16" s="218"/>
      <c r="E16" s="218"/>
      <c r="F16" s="218"/>
      <c r="G16" s="161">
        <f>SUM(H17:H20)</f>
        <v>86774500</v>
      </c>
      <c r="H16" s="159" t="s">
        <v>0</v>
      </c>
      <c r="J16" s="153"/>
    </row>
    <row r="17" spans="1:10" ht="23.25" customHeight="1" x14ac:dyDescent="0.2">
      <c r="D17" s="154" t="s">
        <v>132</v>
      </c>
      <c r="E17" s="165" t="s">
        <v>112</v>
      </c>
      <c r="F17" s="210" t="s">
        <v>133</v>
      </c>
      <c r="G17" s="210"/>
      <c r="H17" s="166">
        <v>81310100</v>
      </c>
      <c r="I17" s="164" t="s">
        <v>0</v>
      </c>
    </row>
    <row r="18" spans="1:10" ht="23.25" customHeight="1" x14ac:dyDescent="0.2">
      <c r="D18" s="154" t="s">
        <v>134</v>
      </c>
      <c r="E18" s="165" t="s">
        <v>115</v>
      </c>
      <c r="F18" s="210" t="s">
        <v>135</v>
      </c>
      <c r="G18" s="210"/>
      <c r="H18" s="166">
        <v>2978500</v>
      </c>
      <c r="I18" s="164" t="s">
        <v>0</v>
      </c>
    </row>
    <row r="19" spans="1:10" ht="23.25" customHeight="1" x14ac:dyDescent="0.2">
      <c r="D19" s="154" t="s">
        <v>136</v>
      </c>
      <c r="E19" s="162" t="s">
        <v>117</v>
      </c>
      <c r="F19" s="210" t="s">
        <v>137</v>
      </c>
      <c r="G19" s="210"/>
      <c r="H19" s="163">
        <v>1751500</v>
      </c>
      <c r="I19" s="164" t="s">
        <v>0</v>
      </c>
    </row>
    <row r="20" spans="1:10" ht="23.25" customHeight="1" x14ac:dyDescent="0.2">
      <c r="D20" s="154" t="s">
        <v>138</v>
      </c>
      <c r="E20" s="162" t="s">
        <v>118</v>
      </c>
      <c r="F20" s="210" t="s">
        <v>139</v>
      </c>
      <c r="G20" s="210"/>
      <c r="H20" s="163">
        <v>734400</v>
      </c>
      <c r="I20" s="164" t="s">
        <v>0</v>
      </c>
    </row>
    <row r="21" spans="1:10" s="64" customFormat="1" ht="23.25" customHeight="1" x14ac:dyDescent="0.2">
      <c r="A21" s="160" t="s">
        <v>373</v>
      </c>
      <c r="B21" s="218" t="s">
        <v>1</v>
      </c>
      <c r="C21" s="218"/>
      <c r="D21" s="218"/>
      <c r="E21" s="218"/>
      <c r="F21" s="218"/>
      <c r="G21" s="161">
        <f>SUM(H22:H24)</f>
        <v>34128000</v>
      </c>
      <c r="H21" s="159" t="s">
        <v>0</v>
      </c>
      <c r="J21" s="153"/>
    </row>
    <row r="22" spans="1:10" ht="23.25" customHeight="1" x14ac:dyDescent="0.2">
      <c r="D22" s="154" t="s">
        <v>140</v>
      </c>
      <c r="E22" s="165" t="s">
        <v>112</v>
      </c>
      <c r="F22" s="210" t="s">
        <v>1</v>
      </c>
      <c r="G22" s="210"/>
      <c r="H22" s="166">
        <v>24966000</v>
      </c>
      <c r="I22" s="164" t="s">
        <v>0</v>
      </c>
    </row>
    <row r="23" spans="1:10" ht="23.25" customHeight="1" x14ac:dyDescent="0.2">
      <c r="D23" s="154" t="s">
        <v>141</v>
      </c>
      <c r="E23" s="165" t="s">
        <v>115</v>
      </c>
      <c r="F23" s="210" t="s">
        <v>142</v>
      </c>
      <c r="G23" s="210"/>
      <c r="H23" s="166">
        <v>3474000</v>
      </c>
      <c r="I23" s="164" t="s">
        <v>0</v>
      </c>
    </row>
    <row r="24" spans="1:10" ht="23.25" customHeight="1" x14ac:dyDescent="0.2">
      <c r="D24" s="154" t="s">
        <v>143</v>
      </c>
      <c r="E24" s="165" t="s">
        <v>117</v>
      </c>
      <c r="F24" s="210" t="s">
        <v>144</v>
      </c>
      <c r="G24" s="210"/>
      <c r="H24" s="166">
        <v>5688000</v>
      </c>
      <c r="I24" s="164" t="s">
        <v>0</v>
      </c>
    </row>
    <row r="25" spans="1:10" s="64" customFormat="1" ht="23.25" customHeight="1" x14ac:dyDescent="0.2">
      <c r="A25" s="160" t="s">
        <v>374</v>
      </c>
      <c r="B25" s="218" t="s">
        <v>243</v>
      </c>
      <c r="C25" s="218"/>
      <c r="D25" s="218"/>
      <c r="E25" s="218"/>
      <c r="F25" s="218"/>
      <c r="G25" s="161">
        <f>SUM(H26:H30)</f>
        <v>3563800</v>
      </c>
      <c r="H25" s="159" t="s">
        <v>0</v>
      </c>
      <c r="J25" s="153"/>
    </row>
    <row r="26" spans="1:10" s="64" customFormat="1" ht="23.25" customHeight="1" x14ac:dyDescent="0.2">
      <c r="A26" s="160"/>
      <c r="B26" s="101"/>
      <c r="C26" s="101"/>
      <c r="D26" s="96" t="s">
        <v>455</v>
      </c>
      <c r="E26" s="165" t="s">
        <v>112</v>
      </c>
      <c r="F26" s="210" t="s">
        <v>456</v>
      </c>
      <c r="G26" s="210"/>
      <c r="H26" s="166">
        <v>95900</v>
      </c>
      <c r="I26" s="164" t="s">
        <v>0</v>
      </c>
      <c r="J26" s="153"/>
    </row>
    <row r="27" spans="1:10" ht="23.25" customHeight="1" x14ac:dyDescent="0.2">
      <c r="D27" s="154" t="s">
        <v>367</v>
      </c>
      <c r="E27" s="165" t="s">
        <v>115</v>
      </c>
      <c r="F27" s="210" t="s">
        <v>368</v>
      </c>
      <c r="G27" s="210"/>
      <c r="H27" s="166">
        <v>133200</v>
      </c>
      <c r="I27" s="164" t="s">
        <v>0</v>
      </c>
    </row>
    <row r="28" spans="1:10" ht="23.25" customHeight="1" x14ac:dyDescent="0.2">
      <c r="D28" s="154" t="s">
        <v>145</v>
      </c>
      <c r="E28" s="165" t="s">
        <v>117</v>
      </c>
      <c r="F28" s="210" t="s">
        <v>146</v>
      </c>
      <c r="G28" s="210"/>
      <c r="H28" s="166">
        <v>1548300</v>
      </c>
      <c r="I28" s="164" t="s">
        <v>0</v>
      </c>
    </row>
    <row r="29" spans="1:10" ht="23.25" customHeight="1" x14ac:dyDescent="0.2">
      <c r="D29" s="154" t="s">
        <v>147</v>
      </c>
      <c r="E29" s="165" t="s">
        <v>118</v>
      </c>
      <c r="F29" s="210" t="s">
        <v>148</v>
      </c>
      <c r="G29" s="210"/>
      <c r="H29" s="166">
        <v>1706400</v>
      </c>
      <c r="I29" s="164" t="s">
        <v>0</v>
      </c>
    </row>
    <row r="30" spans="1:10" ht="23.25" customHeight="1" x14ac:dyDescent="0.2">
      <c r="D30" s="154" t="s">
        <v>149</v>
      </c>
      <c r="E30" s="165" t="s">
        <v>119</v>
      </c>
      <c r="F30" s="210" t="s">
        <v>150</v>
      </c>
      <c r="G30" s="210"/>
      <c r="H30" s="166">
        <v>80000</v>
      </c>
      <c r="I30" s="164" t="s">
        <v>0</v>
      </c>
    </row>
    <row r="31" spans="1:10" ht="23.25" customHeight="1" x14ac:dyDescent="0.2">
      <c r="E31" s="165"/>
      <c r="F31" s="96"/>
      <c r="G31" s="96"/>
      <c r="H31" s="166"/>
      <c r="I31" s="164"/>
    </row>
    <row r="32" spans="1:10" ht="23.25" customHeight="1" x14ac:dyDescent="0.2">
      <c r="E32" s="165"/>
      <c r="F32" s="96"/>
      <c r="G32" s="96"/>
      <c r="H32" s="166"/>
      <c r="I32" s="164"/>
    </row>
    <row r="33" spans="1:10" ht="23.25" customHeight="1" x14ac:dyDescent="0.2">
      <c r="E33" s="165"/>
      <c r="F33" s="96"/>
      <c r="G33" s="96"/>
      <c r="H33" s="166"/>
      <c r="I33" s="164"/>
    </row>
    <row r="34" spans="1:10" ht="23.25" customHeight="1" x14ac:dyDescent="0.2">
      <c r="E34" s="165"/>
      <c r="F34" s="96"/>
      <c r="G34" s="96"/>
      <c r="H34" s="166"/>
      <c r="I34" s="164"/>
    </row>
    <row r="35" spans="1:10" s="64" customFormat="1" ht="23.25" customHeight="1" x14ac:dyDescent="0.2">
      <c r="A35" s="218" t="s">
        <v>6</v>
      </c>
      <c r="B35" s="218"/>
      <c r="C35" s="218"/>
      <c r="D35" s="218"/>
      <c r="E35" s="218"/>
      <c r="F35" s="218"/>
      <c r="G35" s="218"/>
      <c r="H35" s="158">
        <f>SUM(G36+G50+G63)</f>
        <v>7756300</v>
      </c>
      <c r="I35" s="64" t="s">
        <v>0</v>
      </c>
      <c r="J35" s="153"/>
    </row>
    <row r="36" spans="1:10" s="64" customFormat="1" ht="23.25" customHeight="1" x14ac:dyDescent="0.2">
      <c r="A36" s="160" t="s">
        <v>371</v>
      </c>
      <c r="B36" s="64" t="s">
        <v>35</v>
      </c>
      <c r="G36" s="161">
        <f>SUM(G37+G47)</f>
        <v>7566900</v>
      </c>
      <c r="H36" s="159" t="s">
        <v>0</v>
      </c>
      <c r="J36" s="153"/>
    </row>
    <row r="37" spans="1:10" s="64" customFormat="1" ht="23.25" customHeight="1" x14ac:dyDescent="0.2">
      <c r="A37" s="167"/>
      <c r="B37" s="64" t="s">
        <v>151</v>
      </c>
      <c r="G37" s="161">
        <f>SUM(G38+G40+G44)</f>
        <v>3712600</v>
      </c>
      <c r="H37" s="159" t="s">
        <v>0</v>
      </c>
      <c r="J37" s="153"/>
    </row>
    <row r="38" spans="1:10" s="64" customFormat="1" ht="23.25" customHeight="1" x14ac:dyDescent="0.2">
      <c r="A38" s="101"/>
      <c r="B38" s="218" t="s">
        <v>415</v>
      </c>
      <c r="C38" s="218"/>
      <c r="D38" s="218"/>
      <c r="E38" s="218"/>
      <c r="F38" s="218"/>
      <c r="G38" s="161">
        <v>381400</v>
      </c>
      <c r="H38" s="159" t="s">
        <v>0</v>
      </c>
      <c r="J38" s="153"/>
    </row>
    <row r="39" spans="1:10" ht="23.25" customHeight="1" x14ac:dyDescent="0.2">
      <c r="B39" s="210" t="s">
        <v>416</v>
      </c>
      <c r="C39" s="210"/>
      <c r="D39" s="210"/>
      <c r="E39" s="210"/>
      <c r="F39" s="210"/>
      <c r="G39" s="154"/>
      <c r="H39" s="163"/>
    </row>
    <row r="40" spans="1:10" s="64" customFormat="1" ht="23.25" customHeight="1" x14ac:dyDescent="0.2">
      <c r="A40" s="101"/>
      <c r="B40" s="101" t="s">
        <v>417</v>
      </c>
      <c r="C40" s="101"/>
      <c r="D40" s="101"/>
      <c r="E40" s="167"/>
      <c r="F40" s="167"/>
      <c r="G40" s="161">
        <v>2869500</v>
      </c>
      <c r="H40" s="159" t="s">
        <v>0</v>
      </c>
      <c r="J40" s="153"/>
    </row>
    <row r="41" spans="1:10" ht="23.25" customHeight="1" x14ac:dyDescent="0.2">
      <c r="A41" s="64"/>
      <c r="B41" s="210" t="s">
        <v>418</v>
      </c>
      <c r="C41" s="210"/>
      <c r="D41" s="210"/>
      <c r="E41" s="210"/>
      <c r="F41" s="210"/>
      <c r="G41" s="154"/>
      <c r="H41" s="163"/>
    </row>
    <row r="42" spans="1:10" ht="23.25" customHeight="1" x14ac:dyDescent="0.2">
      <c r="B42" s="210" t="s">
        <v>419</v>
      </c>
      <c r="C42" s="210"/>
      <c r="D42" s="210"/>
      <c r="E42" s="210"/>
      <c r="F42" s="210"/>
      <c r="G42" s="154"/>
      <c r="H42" s="163"/>
    </row>
    <row r="43" spans="1:10" ht="23.25" customHeight="1" x14ac:dyDescent="0.2">
      <c r="B43" s="210" t="s">
        <v>420</v>
      </c>
      <c r="C43" s="210"/>
      <c r="D43" s="210"/>
      <c r="E43" s="210"/>
      <c r="F43" s="210"/>
      <c r="G43" s="154"/>
      <c r="H43" s="163"/>
    </row>
    <row r="44" spans="1:10" ht="23.25" customHeight="1" x14ac:dyDescent="0.2">
      <c r="A44" s="101"/>
      <c r="B44" s="101" t="s">
        <v>421</v>
      </c>
      <c r="C44" s="101"/>
      <c r="D44" s="101"/>
      <c r="E44" s="167"/>
      <c r="F44" s="167"/>
      <c r="G44" s="161">
        <v>461700</v>
      </c>
      <c r="H44" s="159" t="s">
        <v>0</v>
      </c>
    </row>
    <row r="45" spans="1:10" s="64" customFormat="1" ht="23.25" customHeight="1" x14ac:dyDescent="0.2">
      <c r="A45" s="154"/>
      <c r="B45" s="210" t="s">
        <v>422</v>
      </c>
      <c r="C45" s="210"/>
      <c r="D45" s="210"/>
      <c r="E45" s="210"/>
      <c r="F45" s="210"/>
      <c r="J45" s="153"/>
    </row>
    <row r="46" spans="1:10" ht="23.25" customHeight="1" x14ac:dyDescent="0.2">
      <c r="B46" s="210" t="s">
        <v>615</v>
      </c>
      <c r="C46" s="210"/>
      <c r="D46" s="210"/>
      <c r="E46" s="210"/>
      <c r="F46" s="210"/>
      <c r="G46" s="154"/>
      <c r="H46" s="163"/>
    </row>
    <row r="47" spans="1:10" ht="23.25" customHeight="1" x14ac:dyDescent="0.2">
      <c r="A47" s="160"/>
      <c r="B47" s="64" t="s">
        <v>152</v>
      </c>
      <c r="C47" s="64"/>
      <c r="D47" s="64"/>
      <c r="E47" s="64"/>
      <c r="F47" s="64"/>
      <c r="G47" s="161">
        <v>3854300</v>
      </c>
      <c r="H47" s="159" t="s">
        <v>0</v>
      </c>
    </row>
    <row r="48" spans="1:10" ht="23.25" customHeight="1" x14ac:dyDescent="0.2">
      <c r="C48" s="210" t="s">
        <v>756</v>
      </c>
      <c r="D48" s="210"/>
      <c r="E48" s="210"/>
      <c r="F48" s="210"/>
      <c r="G48" s="210"/>
      <c r="H48" s="163"/>
    </row>
    <row r="49" spans="1:10" ht="23.25" customHeight="1" x14ac:dyDescent="0.2">
      <c r="C49" s="96"/>
      <c r="D49" s="168"/>
      <c r="E49" s="169"/>
      <c r="F49" s="169"/>
      <c r="G49" s="154"/>
      <c r="H49" s="163"/>
    </row>
    <row r="50" spans="1:10" s="64" customFormat="1" ht="23.25" customHeight="1" x14ac:dyDescent="0.2">
      <c r="A50" s="160" t="s">
        <v>372</v>
      </c>
      <c r="B50" s="101" t="s">
        <v>36</v>
      </c>
      <c r="C50" s="101"/>
      <c r="D50" s="101"/>
      <c r="E50" s="167"/>
      <c r="F50" s="160"/>
      <c r="G50" s="161">
        <f>SUM(G52)</f>
        <v>189400</v>
      </c>
      <c r="H50" s="159" t="s">
        <v>0</v>
      </c>
      <c r="J50" s="153"/>
    </row>
    <row r="51" spans="1:10" ht="23.25" customHeight="1" x14ac:dyDescent="0.2">
      <c r="B51" s="64" t="s">
        <v>249</v>
      </c>
      <c r="C51" s="101"/>
      <c r="D51" s="101"/>
      <c r="E51" s="170"/>
      <c r="F51" s="171"/>
      <c r="G51" s="172">
        <f>SUM(G52)</f>
        <v>189400</v>
      </c>
      <c r="H51" s="159" t="s">
        <v>0</v>
      </c>
    </row>
    <row r="52" spans="1:10" ht="23.25" customHeight="1" x14ac:dyDescent="0.2">
      <c r="B52" s="64" t="s">
        <v>250</v>
      </c>
      <c r="C52" s="96"/>
      <c r="D52" s="96"/>
      <c r="E52" s="165"/>
      <c r="F52" s="124"/>
      <c r="G52" s="172">
        <f>SUM(H53:H59)</f>
        <v>189400</v>
      </c>
      <c r="H52" s="159" t="s">
        <v>0</v>
      </c>
    </row>
    <row r="53" spans="1:10" ht="23.25" customHeight="1" x14ac:dyDescent="0.2">
      <c r="C53" s="96"/>
      <c r="D53" s="96" t="s">
        <v>616</v>
      </c>
      <c r="E53" s="165" t="s">
        <v>112</v>
      </c>
      <c r="F53" s="234" t="s">
        <v>617</v>
      </c>
      <c r="G53" s="234"/>
      <c r="H53" s="163">
        <v>16800</v>
      </c>
      <c r="I53" s="154" t="s">
        <v>0</v>
      </c>
    </row>
    <row r="54" spans="1:10" ht="23.25" customHeight="1" x14ac:dyDescent="0.2">
      <c r="C54" s="96"/>
      <c r="D54" s="96" t="s">
        <v>251</v>
      </c>
      <c r="E54" s="165" t="s">
        <v>115</v>
      </c>
      <c r="F54" s="234" t="s">
        <v>414</v>
      </c>
      <c r="G54" s="234"/>
      <c r="H54" s="163"/>
    </row>
    <row r="55" spans="1:10" ht="23.25" customHeight="1" x14ac:dyDescent="0.2">
      <c r="C55" s="96"/>
      <c r="D55" s="96"/>
      <c r="E55" s="165"/>
      <c r="F55" s="234" t="s">
        <v>618</v>
      </c>
      <c r="G55" s="234"/>
      <c r="H55" s="163"/>
    </row>
    <row r="56" spans="1:10" ht="23.25" customHeight="1" x14ac:dyDescent="0.2">
      <c r="C56" s="96"/>
      <c r="D56" s="96"/>
      <c r="E56" s="165"/>
      <c r="F56" s="234" t="s">
        <v>619</v>
      </c>
      <c r="G56" s="234"/>
      <c r="H56" s="163"/>
    </row>
    <row r="57" spans="1:10" ht="23.25" customHeight="1" x14ac:dyDescent="0.2">
      <c r="C57" s="96"/>
      <c r="D57" s="96"/>
      <c r="E57" s="165"/>
      <c r="F57" s="168" t="s">
        <v>620</v>
      </c>
      <c r="G57" s="168"/>
      <c r="H57" s="163">
        <v>75300</v>
      </c>
      <c r="I57" s="154" t="s">
        <v>0</v>
      </c>
    </row>
    <row r="58" spans="1:10" ht="23.25" customHeight="1" x14ac:dyDescent="0.2">
      <c r="C58" s="96"/>
      <c r="D58" s="96" t="s">
        <v>621</v>
      </c>
      <c r="E58" s="165" t="s">
        <v>117</v>
      </c>
      <c r="F58" s="168" t="s">
        <v>622</v>
      </c>
      <c r="G58" s="168"/>
      <c r="H58" s="163">
        <v>64800</v>
      </c>
      <c r="I58" s="154" t="s">
        <v>0</v>
      </c>
    </row>
    <row r="59" spans="1:10" ht="23.25" customHeight="1" x14ac:dyDescent="0.2">
      <c r="C59" s="96"/>
      <c r="D59" s="96" t="s">
        <v>624</v>
      </c>
      <c r="E59" s="165" t="s">
        <v>118</v>
      </c>
      <c r="F59" s="168" t="s">
        <v>625</v>
      </c>
      <c r="G59" s="168"/>
      <c r="H59" s="163">
        <v>32500</v>
      </c>
      <c r="I59" s="154" t="s">
        <v>0</v>
      </c>
    </row>
    <row r="60" spans="1:10" ht="23.25" customHeight="1" x14ac:dyDescent="0.2">
      <c r="C60" s="96"/>
      <c r="D60" s="96"/>
      <c r="E60" s="165"/>
      <c r="F60" s="168"/>
      <c r="G60" s="168"/>
      <c r="H60" s="163"/>
    </row>
    <row r="61" spans="1:10" ht="23.25" customHeight="1" x14ac:dyDescent="0.2">
      <c r="C61" s="96"/>
      <c r="D61" s="96"/>
      <c r="E61" s="165"/>
      <c r="F61" s="168"/>
      <c r="G61" s="168"/>
      <c r="H61" s="163"/>
    </row>
    <row r="62" spans="1:10" s="64" customFormat="1" ht="23.25" customHeight="1" x14ac:dyDescent="0.2">
      <c r="B62" s="101"/>
      <c r="C62" s="101"/>
      <c r="D62" s="101"/>
      <c r="E62" s="167"/>
      <c r="F62" s="167"/>
      <c r="G62" s="161"/>
      <c r="H62" s="159"/>
      <c r="J62" s="153"/>
    </row>
    <row r="63" spans="1:10" ht="23.25" customHeight="1" x14ac:dyDescent="0.2">
      <c r="A63" s="160"/>
      <c r="B63" s="101"/>
      <c r="C63" s="101"/>
      <c r="D63" s="101"/>
      <c r="E63" s="101"/>
      <c r="F63" s="101"/>
      <c r="G63" s="158"/>
      <c r="H63" s="159"/>
    </row>
    <row r="64" spans="1:10" ht="23.25" customHeight="1" x14ac:dyDescent="0.2">
      <c r="C64" s="96"/>
      <c r="D64" s="96"/>
      <c r="E64" s="165"/>
      <c r="F64" s="165"/>
      <c r="G64" s="154"/>
    </row>
    <row r="65" spans="1:10" ht="23.25" customHeight="1" x14ac:dyDescent="0.2">
      <c r="C65" s="96"/>
      <c r="D65" s="96"/>
      <c r="E65" s="165"/>
      <c r="F65" s="165"/>
      <c r="G65" s="154"/>
      <c r="H65" s="163"/>
    </row>
    <row r="66" spans="1:10" ht="23.25" customHeight="1" x14ac:dyDescent="0.2">
      <c r="C66" s="96"/>
      <c r="D66" s="96"/>
      <c r="E66" s="165"/>
      <c r="F66" s="165"/>
      <c r="G66" s="154"/>
    </row>
    <row r="67" spans="1:10" s="64" customFormat="1" ht="23.25" customHeight="1" x14ac:dyDescent="0.2">
      <c r="C67" s="101"/>
      <c r="D67" s="96"/>
      <c r="E67" s="165"/>
      <c r="F67" s="165"/>
      <c r="G67" s="154"/>
      <c r="H67" s="163"/>
      <c r="I67" s="154"/>
      <c r="J67" s="153"/>
    </row>
    <row r="68" spans="1:10" s="64" customFormat="1" ht="23.25" customHeight="1" x14ac:dyDescent="0.2">
      <c r="A68" s="218" t="s">
        <v>8</v>
      </c>
      <c r="B68" s="218"/>
      <c r="C68" s="218"/>
      <c r="D68" s="218"/>
      <c r="E68" s="218"/>
      <c r="F68" s="218"/>
      <c r="G68" s="218"/>
      <c r="H68" s="158">
        <f>SUM(G69+G78+G87)</f>
        <v>562600</v>
      </c>
      <c r="I68" s="64" t="s">
        <v>0</v>
      </c>
      <c r="J68" s="153"/>
    </row>
    <row r="69" spans="1:10" s="64" customFormat="1" ht="23.25" customHeight="1" x14ac:dyDescent="0.2">
      <c r="A69" s="160" t="s">
        <v>371</v>
      </c>
      <c r="B69" s="64" t="s">
        <v>35</v>
      </c>
      <c r="G69" s="173">
        <f>SUM(G70)</f>
        <v>356700</v>
      </c>
      <c r="H69" s="64" t="s">
        <v>0</v>
      </c>
      <c r="J69" s="153"/>
    </row>
    <row r="70" spans="1:10" s="64" customFormat="1" ht="23.25" customHeight="1" x14ac:dyDescent="0.2">
      <c r="B70" s="218" t="s">
        <v>243</v>
      </c>
      <c r="C70" s="218"/>
      <c r="D70" s="218"/>
      <c r="E70" s="218"/>
      <c r="F70" s="218"/>
      <c r="G70" s="173">
        <f>SUM(G71+G73+G75)</f>
        <v>356700</v>
      </c>
      <c r="H70" s="64" t="s">
        <v>0</v>
      </c>
      <c r="J70" s="153"/>
    </row>
    <row r="71" spans="1:10" s="64" customFormat="1" ht="23.25" customHeight="1" x14ac:dyDescent="0.2">
      <c r="B71" s="218" t="s">
        <v>257</v>
      </c>
      <c r="C71" s="218"/>
      <c r="D71" s="218"/>
      <c r="E71" s="218"/>
      <c r="F71" s="218"/>
      <c r="G71" s="103">
        <v>292000</v>
      </c>
      <c r="H71" s="64" t="s">
        <v>0</v>
      </c>
      <c r="J71" s="153"/>
    </row>
    <row r="72" spans="1:10" s="64" customFormat="1" ht="23.25" customHeight="1" x14ac:dyDescent="0.2">
      <c r="B72" s="101"/>
      <c r="C72" s="210" t="s">
        <v>305</v>
      </c>
      <c r="D72" s="210"/>
      <c r="E72" s="210"/>
      <c r="F72" s="210"/>
      <c r="G72" s="101"/>
      <c r="H72" s="158"/>
      <c r="J72" s="153"/>
    </row>
    <row r="73" spans="1:10" s="64" customFormat="1" ht="23.25" customHeight="1" x14ac:dyDescent="0.2">
      <c r="A73" s="154"/>
      <c r="B73" s="218" t="s">
        <v>258</v>
      </c>
      <c r="C73" s="218"/>
      <c r="D73" s="218"/>
      <c r="E73" s="218"/>
      <c r="F73" s="218"/>
      <c r="G73" s="103">
        <v>2800</v>
      </c>
      <c r="H73" s="64" t="s">
        <v>0</v>
      </c>
      <c r="J73" s="153"/>
    </row>
    <row r="74" spans="1:10" s="64" customFormat="1" ht="23.25" customHeight="1" x14ac:dyDescent="0.2">
      <c r="C74" s="210" t="s">
        <v>261</v>
      </c>
      <c r="D74" s="210"/>
      <c r="E74" s="210"/>
      <c r="F74" s="210"/>
      <c r="G74" s="101"/>
      <c r="H74" s="158"/>
      <c r="J74" s="153"/>
    </row>
    <row r="75" spans="1:10" s="64" customFormat="1" ht="23.25" customHeight="1" x14ac:dyDescent="0.2">
      <c r="B75" s="218" t="s">
        <v>259</v>
      </c>
      <c r="C75" s="218"/>
      <c r="D75" s="218"/>
      <c r="E75" s="218"/>
      <c r="F75" s="218"/>
      <c r="G75" s="103">
        <v>61900</v>
      </c>
      <c r="H75" s="64" t="s">
        <v>0</v>
      </c>
      <c r="J75" s="153"/>
    </row>
    <row r="76" spans="1:10" s="64" customFormat="1" ht="23.25" customHeight="1" x14ac:dyDescent="0.2">
      <c r="B76" s="101"/>
      <c r="C76" s="210" t="s">
        <v>306</v>
      </c>
      <c r="D76" s="210"/>
      <c r="E76" s="210"/>
      <c r="F76" s="210"/>
      <c r="G76" s="101"/>
      <c r="H76" s="158"/>
      <c r="J76" s="153"/>
    </row>
    <row r="77" spans="1:10" s="64" customFormat="1" ht="23.25" customHeight="1" x14ac:dyDescent="0.2">
      <c r="B77" s="101"/>
      <c r="C77" s="96"/>
      <c r="D77" s="101"/>
      <c r="E77" s="167"/>
      <c r="F77" s="167"/>
      <c r="G77" s="101"/>
      <c r="H77" s="158"/>
      <c r="J77" s="153"/>
    </row>
    <row r="78" spans="1:10" s="64" customFormat="1" ht="23.25" customHeight="1" x14ac:dyDescent="0.2">
      <c r="A78" s="160" t="s">
        <v>372</v>
      </c>
      <c r="B78" s="101" t="s">
        <v>36</v>
      </c>
      <c r="C78" s="96"/>
      <c r="D78" s="101"/>
      <c r="E78" s="167"/>
      <c r="F78" s="167"/>
      <c r="G78" s="173">
        <f>SUM(G80)</f>
        <v>96400</v>
      </c>
      <c r="H78" s="64" t="s">
        <v>0</v>
      </c>
      <c r="J78" s="153"/>
    </row>
    <row r="79" spans="1:10" s="64" customFormat="1" ht="23.25" customHeight="1" x14ac:dyDescent="0.2">
      <c r="B79" s="101" t="s">
        <v>249</v>
      </c>
      <c r="C79" s="96"/>
      <c r="D79" s="101"/>
      <c r="E79" s="167"/>
      <c r="F79" s="167"/>
      <c r="G79" s="173">
        <f>SUM(G80)</f>
        <v>96400</v>
      </c>
      <c r="H79" s="64" t="s">
        <v>0</v>
      </c>
      <c r="J79" s="153"/>
    </row>
    <row r="80" spans="1:10" s="64" customFormat="1" ht="23.25" customHeight="1" x14ac:dyDescent="0.2">
      <c r="B80" s="101" t="s">
        <v>250</v>
      </c>
      <c r="C80" s="96"/>
      <c r="D80" s="101"/>
      <c r="E80" s="167"/>
      <c r="F80" s="167"/>
      <c r="G80" s="173">
        <f>SUM(H84:H85)</f>
        <v>96400</v>
      </c>
      <c r="H80" s="64" t="s">
        <v>0</v>
      </c>
      <c r="J80" s="153"/>
    </row>
    <row r="81" spans="1:10" s="64" customFormat="1" ht="23.25" customHeight="1" x14ac:dyDescent="0.2">
      <c r="B81" s="101"/>
      <c r="C81" s="96"/>
      <c r="D81" s="96" t="s">
        <v>251</v>
      </c>
      <c r="E81" s="165" t="s">
        <v>112</v>
      </c>
      <c r="F81" s="234" t="s">
        <v>414</v>
      </c>
      <c r="G81" s="234"/>
      <c r="H81" s="163"/>
      <c r="I81" s="154"/>
      <c r="J81" s="153"/>
    </row>
    <row r="82" spans="1:10" s="64" customFormat="1" ht="23.25" customHeight="1" x14ac:dyDescent="0.2">
      <c r="B82" s="101"/>
      <c r="C82" s="96"/>
      <c r="D82" s="96"/>
      <c r="E82" s="165"/>
      <c r="F82" s="234" t="s">
        <v>618</v>
      </c>
      <c r="G82" s="234"/>
      <c r="H82" s="163"/>
      <c r="I82" s="154"/>
      <c r="J82" s="153"/>
    </row>
    <row r="83" spans="1:10" s="64" customFormat="1" ht="23.25" customHeight="1" x14ac:dyDescent="0.2">
      <c r="B83" s="101"/>
      <c r="C83" s="96"/>
      <c r="D83" s="96"/>
      <c r="E83" s="165"/>
      <c r="F83" s="234" t="s">
        <v>619</v>
      </c>
      <c r="G83" s="234"/>
      <c r="H83" s="163"/>
      <c r="I83" s="154"/>
      <c r="J83" s="153"/>
    </row>
    <row r="84" spans="1:10" s="64" customFormat="1" ht="23.25" customHeight="1" x14ac:dyDescent="0.2">
      <c r="B84" s="101"/>
      <c r="C84" s="96"/>
      <c r="D84" s="96"/>
      <c r="E84" s="165"/>
      <c r="F84" s="168" t="s">
        <v>626</v>
      </c>
      <c r="G84" s="168"/>
      <c r="H84" s="163">
        <v>50200</v>
      </c>
      <c r="I84" s="154" t="s">
        <v>0</v>
      </c>
      <c r="J84" s="153"/>
    </row>
    <row r="85" spans="1:10" s="64" customFormat="1" ht="23.25" customHeight="1" x14ac:dyDescent="0.2">
      <c r="B85" s="101"/>
      <c r="C85" s="96"/>
      <c r="D85" s="96" t="s">
        <v>628</v>
      </c>
      <c r="E85" s="165" t="s">
        <v>115</v>
      </c>
      <c r="F85" s="168" t="s">
        <v>627</v>
      </c>
      <c r="G85" s="168"/>
      <c r="H85" s="163">
        <v>46200</v>
      </c>
      <c r="I85" s="154" t="s">
        <v>0</v>
      </c>
      <c r="J85" s="153"/>
    </row>
    <row r="86" spans="1:10" s="64" customFormat="1" ht="23.25" customHeight="1" x14ac:dyDescent="0.2">
      <c r="B86" s="101"/>
      <c r="C86" s="96"/>
      <c r="D86" s="101"/>
      <c r="E86" s="167"/>
      <c r="F86" s="167"/>
      <c r="G86" s="101"/>
      <c r="H86" s="158"/>
      <c r="J86" s="153"/>
    </row>
    <row r="87" spans="1:10" s="64" customFormat="1" ht="23.25" customHeight="1" x14ac:dyDescent="0.2">
      <c r="A87" s="160" t="s">
        <v>373</v>
      </c>
      <c r="B87" s="64" t="s">
        <v>38</v>
      </c>
      <c r="G87" s="174">
        <f>SUM(H89:H91)</f>
        <v>109500</v>
      </c>
      <c r="H87" s="64" t="s">
        <v>0</v>
      </c>
      <c r="J87" s="153"/>
    </row>
    <row r="88" spans="1:10" s="64" customFormat="1" ht="23.25" customHeight="1" x14ac:dyDescent="0.2">
      <c r="A88" s="101"/>
      <c r="B88" s="101"/>
      <c r="C88" s="101"/>
      <c r="D88" s="96" t="s">
        <v>246</v>
      </c>
      <c r="E88" s="165" t="s">
        <v>112</v>
      </c>
      <c r="F88" s="210" t="s">
        <v>307</v>
      </c>
      <c r="G88" s="210"/>
      <c r="H88" s="163"/>
      <c r="I88" s="154"/>
      <c r="J88" s="153"/>
    </row>
    <row r="89" spans="1:10" s="64" customFormat="1" ht="23.25" customHeight="1" x14ac:dyDescent="0.2">
      <c r="A89" s="101"/>
      <c r="B89" s="101"/>
      <c r="C89" s="101"/>
      <c r="D89" s="96"/>
      <c r="E89" s="96"/>
      <c r="F89" s="96" t="s">
        <v>308</v>
      </c>
      <c r="G89" s="96"/>
      <c r="H89" s="163">
        <v>64100</v>
      </c>
      <c r="I89" s="154" t="s">
        <v>0</v>
      </c>
      <c r="J89" s="153"/>
    </row>
    <row r="90" spans="1:10" s="64" customFormat="1" ht="23.25" customHeight="1" x14ac:dyDescent="0.2">
      <c r="A90" s="101"/>
      <c r="B90" s="101"/>
      <c r="C90" s="101"/>
      <c r="D90" s="154" t="s">
        <v>252</v>
      </c>
      <c r="E90" s="165" t="s">
        <v>115</v>
      </c>
      <c r="F90" s="210" t="s">
        <v>247</v>
      </c>
      <c r="G90" s="210"/>
      <c r="J90" s="153"/>
    </row>
    <row r="91" spans="1:10" s="64" customFormat="1" ht="23.25" customHeight="1" x14ac:dyDescent="0.2">
      <c r="E91" s="160"/>
      <c r="F91" s="210" t="s">
        <v>248</v>
      </c>
      <c r="G91" s="210"/>
      <c r="H91" s="175">
        <v>45400</v>
      </c>
      <c r="I91" s="154" t="s">
        <v>0</v>
      </c>
      <c r="J91" s="153"/>
    </row>
    <row r="92" spans="1:10" s="64" customFormat="1" ht="23.25" customHeight="1" x14ac:dyDescent="0.2">
      <c r="B92" s="154"/>
      <c r="C92" s="154"/>
      <c r="D92" s="154"/>
      <c r="F92" s="176"/>
      <c r="G92" s="154"/>
      <c r="J92" s="153"/>
    </row>
    <row r="93" spans="1:10" s="64" customFormat="1" ht="23.25" customHeight="1" x14ac:dyDescent="0.2">
      <c r="E93" s="160"/>
      <c r="F93" s="176"/>
      <c r="G93" s="154"/>
      <c r="H93" s="175"/>
      <c r="I93" s="154"/>
      <c r="J93" s="153"/>
    </row>
    <row r="94" spans="1:10" s="64" customFormat="1" ht="23.25" customHeight="1" x14ac:dyDescent="0.2">
      <c r="J94" s="153"/>
    </row>
    <row r="95" spans="1:10" s="64" customFormat="1" ht="23.25" customHeight="1" x14ac:dyDescent="0.2">
      <c r="J95" s="153"/>
    </row>
    <row r="96" spans="1:10" s="64" customFormat="1" ht="23.25" customHeight="1" x14ac:dyDescent="0.2">
      <c r="E96" s="160"/>
      <c r="F96" s="160"/>
      <c r="J96" s="153"/>
    </row>
    <row r="97" spans="1:10" s="64" customFormat="1" ht="23.25" customHeight="1" x14ac:dyDescent="0.2">
      <c r="E97" s="160"/>
      <c r="F97" s="160"/>
      <c r="J97" s="153"/>
    </row>
    <row r="98" spans="1:10" s="157" customFormat="1" ht="23.25" customHeight="1" x14ac:dyDescent="0.2">
      <c r="E98" s="177"/>
      <c r="F98" s="177"/>
      <c r="I98" s="64"/>
    </row>
    <row r="99" spans="1:10" s="64" customFormat="1" ht="23.25" customHeight="1" x14ac:dyDescent="0.2">
      <c r="E99" s="160"/>
      <c r="F99" s="160"/>
      <c r="J99" s="153"/>
    </row>
    <row r="100" spans="1:10" s="64" customFormat="1" ht="23.25" customHeight="1" x14ac:dyDescent="0.2">
      <c r="E100" s="160"/>
      <c r="F100" s="160"/>
      <c r="J100" s="153"/>
    </row>
    <row r="101" spans="1:10" s="157" customFormat="1" ht="23.25" customHeight="1" x14ac:dyDescent="0.2">
      <c r="A101" s="64" t="s">
        <v>245</v>
      </c>
      <c r="B101" s="96"/>
      <c r="C101" s="96"/>
      <c r="D101" s="96"/>
      <c r="E101" s="178"/>
      <c r="F101" s="178"/>
      <c r="G101" s="154"/>
      <c r="H101" s="158">
        <f>SUM(G102+G113)</f>
        <v>1409900</v>
      </c>
      <c r="I101" s="64" t="s">
        <v>0</v>
      </c>
    </row>
    <row r="102" spans="1:10" s="157" customFormat="1" ht="23.25" customHeight="1" x14ac:dyDescent="0.2">
      <c r="A102" s="64" t="s">
        <v>35</v>
      </c>
      <c r="C102" s="64"/>
      <c r="D102" s="64"/>
      <c r="E102" s="64"/>
      <c r="F102" s="64"/>
      <c r="G102" s="161">
        <f>G103</f>
        <v>1409900</v>
      </c>
      <c r="H102" s="159" t="s">
        <v>0</v>
      </c>
      <c r="I102" s="64"/>
    </row>
    <row r="103" spans="1:10" s="157" customFormat="1" ht="23.25" customHeight="1" x14ac:dyDescent="0.2">
      <c r="A103" s="101" t="s">
        <v>243</v>
      </c>
      <c r="B103" s="101"/>
      <c r="C103" s="101"/>
      <c r="D103" s="167"/>
      <c r="E103" s="160"/>
      <c r="G103" s="161">
        <f>SUM(G104+G106+G109)</f>
        <v>1409900</v>
      </c>
      <c r="H103" s="159" t="s">
        <v>0</v>
      </c>
      <c r="I103" s="64"/>
    </row>
    <row r="104" spans="1:10" s="157" customFormat="1" ht="23.25" customHeight="1" x14ac:dyDescent="0.2">
      <c r="A104" s="160" t="s">
        <v>371</v>
      </c>
      <c r="B104" s="64" t="s">
        <v>403</v>
      </c>
      <c r="C104" s="64"/>
      <c r="D104" s="64"/>
      <c r="E104" s="64"/>
      <c r="F104" s="160"/>
      <c r="G104" s="161">
        <v>403200</v>
      </c>
      <c r="H104" s="159" t="s">
        <v>0</v>
      </c>
      <c r="I104" s="64"/>
    </row>
    <row r="105" spans="1:10" s="157" customFormat="1" ht="23.25" customHeight="1" x14ac:dyDescent="0.2">
      <c r="A105" s="154"/>
      <c r="B105" s="210" t="s">
        <v>629</v>
      </c>
      <c r="C105" s="210"/>
      <c r="D105" s="210"/>
      <c r="E105" s="210"/>
      <c r="F105" s="210"/>
      <c r="G105" s="154"/>
      <c r="H105" s="163"/>
      <c r="I105" s="64"/>
    </row>
    <row r="106" spans="1:10" s="157" customFormat="1" ht="23.25" customHeight="1" x14ac:dyDescent="0.2">
      <c r="A106" s="167" t="s">
        <v>372</v>
      </c>
      <c r="B106" s="101" t="s">
        <v>404</v>
      </c>
      <c r="C106" s="101"/>
      <c r="D106" s="101"/>
      <c r="E106" s="167"/>
      <c r="F106" s="167"/>
      <c r="G106" s="174">
        <v>435700</v>
      </c>
      <c r="H106" s="159" t="s">
        <v>0</v>
      </c>
      <c r="I106" s="64"/>
    </row>
    <row r="107" spans="1:10" s="157" customFormat="1" ht="23.25" customHeight="1" x14ac:dyDescent="0.2">
      <c r="A107" s="64"/>
      <c r="B107" s="210" t="s">
        <v>630</v>
      </c>
      <c r="C107" s="210"/>
      <c r="D107" s="210"/>
      <c r="E107" s="210"/>
      <c r="F107" s="210"/>
      <c r="G107" s="161"/>
      <c r="H107" s="159"/>
      <c r="I107" s="64"/>
    </row>
    <row r="108" spans="1:10" s="157" customFormat="1" ht="23.25" customHeight="1" x14ac:dyDescent="0.2">
      <c r="A108" s="154"/>
      <c r="B108" s="210" t="s">
        <v>244</v>
      </c>
      <c r="C108" s="210"/>
      <c r="D108" s="210"/>
      <c r="E108" s="210"/>
      <c r="F108" s="210"/>
      <c r="G108" s="154"/>
      <c r="H108" s="163"/>
      <c r="I108" s="64"/>
    </row>
    <row r="109" spans="1:10" s="157" customFormat="1" ht="23.25" customHeight="1" x14ac:dyDescent="0.2">
      <c r="A109" s="167" t="s">
        <v>373</v>
      </c>
      <c r="B109" s="101" t="s">
        <v>315</v>
      </c>
      <c r="C109" s="101"/>
      <c r="D109" s="101"/>
      <c r="E109" s="167"/>
      <c r="F109" s="167"/>
      <c r="G109" s="161">
        <v>571000</v>
      </c>
      <c r="H109" s="159" t="s">
        <v>0</v>
      </c>
      <c r="I109" s="64"/>
    </row>
    <row r="110" spans="1:10" s="157" customFormat="1" ht="23.25" customHeight="1" x14ac:dyDescent="0.2">
      <c r="A110" s="154"/>
      <c r="B110" s="210" t="s">
        <v>632</v>
      </c>
      <c r="C110" s="210"/>
      <c r="D110" s="210"/>
      <c r="E110" s="210"/>
      <c r="F110" s="210"/>
      <c r="G110" s="154"/>
      <c r="H110" s="163"/>
      <c r="I110" s="64"/>
    </row>
    <row r="111" spans="1:10" s="157" customFormat="1" ht="23.25" customHeight="1" x14ac:dyDescent="0.2">
      <c r="A111" s="154"/>
      <c r="B111" s="210" t="s">
        <v>631</v>
      </c>
      <c r="C111" s="210"/>
      <c r="D111" s="210"/>
      <c r="E111" s="210"/>
      <c r="F111" s="210"/>
      <c r="G111" s="154"/>
      <c r="H111" s="163"/>
      <c r="I111" s="64"/>
    </row>
    <row r="112" spans="1:10" s="157" customFormat="1" ht="23.25" customHeight="1" x14ac:dyDescent="0.2">
      <c r="A112" s="154"/>
      <c r="B112" s="210"/>
      <c r="C112" s="210"/>
      <c r="D112" s="210"/>
      <c r="E112" s="210"/>
      <c r="F112" s="210"/>
      <c r="G112" s="154"/>
      <c r="H112" s="163"/>
      <c r="I112" s="64"/>
    </row>
    <row r="113" spans="1:9" s="157" customFormat="1" ht="23.25" customHeight="1" x14ac:dyDescent="0.2">
      <c r="A113" s="160"/>
      <c r="B113" s="64"/>
      <c r="C113" s="64"/>
      <c r="D113" s="64"/>
      <c r="E113" s="178"/>
      <c r="F113" s="178"/>
      <c r="G113" s="172"/>
      <c r="H113" s="159"/>
      <c r="I113" s="64"/>
    </row>
    <row r="114" spans="1:9" s="157" customFormat="1" ht="23.25" customHeight="1" x14ac:dyDescent="0.2">
      <c r="A114" s="154"/>
      <c r="B114" s="101"/>
      <c r="C114" s="101"/>
      <c r="D114" s="101"/>
      <c r="E114" s="167"/>
      <c r="F114" s="167"/>
      <c r="G114" s="172"/>
      <c r="H114" s="159"/>
      <c r="I114" s="64"/>
    </row>
    <row r="115" spans="1:9" s="157" customFormat="1" ht="23.25" customHeight="1" x14ac:dyDescent="0.2">
      <c r="A115" s="154"/>
      <c r="B115" s="101"/>
      <c r="C115" s="101"/>
      <c r="D115" s="101"/>
      <c r="E115" s="167"/>
      <c r="F115" s="167"/>
      <c r="G115" s="172"/>
      <c r="H115" s="159"/>
      <c r="I115" s="64"/>
    </row>
    <row r="116" spans="1:9" s="157" customFormat="1" ht="23.25" customHeight="1" x14ac:dyDescent="0.2">
      <c r="A116" s="154"/>
      <c r="B116" s="96"/>
      <c r="C116" s="96"/>
      <c r="D116" s="11"/>
      <c r="E116" s="178"/>
      <c r="F116" s="178"/>
      <c r="G116" s="154"/>
      <c r="H116" s="163"/>
      <c r="I116" s="154"/>
    </row>
    <row r="117" spans="1:9" s="157" customFormat="1" ht="23.25" customHeight="1" x14ac:dyDescent="0.2">
      <c r="A117" s="154"/>
      <c r="B117" s="96"/>
      <c r="C117" s="96"/>
      <c r="D117" s="179"/>
      <c r="E117" s="178"/>
      <c r="F117" s="178"/>
      <c r="G117" s="154"/>
      <c r="H117" s="163"/>
      <c r="I117" s="64"/>
    </row>
    <row r="118" spans="1:9" s="157" customFormat="1" ht="23.25" customHeight="1" x14ac:dyDescent="0.2">
      <c r="A118" s="154"/>
      <c r="B118" s="96"/>
      <c r="C118" s="96"/>
      <c r="D118" s="96"/>
      <c r="E118" s="178"/>
      <c r="F118" s="178"/>
      <c r="G118" s="154"/>
      <c r="H118" s="163"/>
      <c r="I118" s="154"/>
    </row>
    <row r="119" spans="1:9" s="157" customFormat="1" ht="23.25" customHeight="1" x14ac:dyDescent="0.2">
      <c r="A119" s="154"/>
      <c r="B119" s="96"/>
      <c r="C119" s="96"/>
      <c r="D119" s="96"/>
      <c r="E119" s="178"/>
      <c r="F119" s="178"/>
      <c r="G119" s="154"/>
      <c r="H119" s="163"/>
      <c r="I119" s="64"/>
    </row>
    <row r="120" spans="1:9" s="157" customFormat="1" ht="23.25" customHeight="1" x14ac:dyDescent="0.2">
      <c r="A120" s="154"/>
      <c r="B120" s="96"/>
      <c r="C120" s="96"/>
      <c r="D120" s="96"/>
      <c r="E120" s="178"/>
      <c r="F120" s="178"/>
      <c r="G120" s="154"/>
      <c r="H120" s="163"/>
      <c r="I120" s="64"/>
    </row>
    <row r="121" spans="1:9" s="157" customFormat="1" ht="23.25" customHeight="1" x14ac:dyDescent="0.2">
      <c r="A121" s="154"/>
      <c r="B121" s="96"/>
      <c r="C121" s="96"/>
      <c r="D121" s="96"/>
      <c r="E121" s="178"/>
      <c r="F121" s="178"/>
      <c r="G121" s="154"/>
      <c r="H121" s="163"/>
      <c r="I121" s="64"/>
    </row>
    <row r="122" spans="1:9" s="157" customFormat="1" ht="23.25" customHeight="1" x14ac:dyDescent="0.2">
      <c r="A122" s="154"/>
      <c r="B122" s="96"/>
      <c r="C122" s="96"/>
      <c r="D122" s="96"/>
      <c r="E122" s="178"/>
      <c r="F122" s="178"/>
      <c r="G122" s="154"/>
      <c r="H122" s="163"/>
      <c r="I122" s="64"/>
    </row>
    <row r="123" spans="1:9" s="157" customFormat="1" ht="23.25" customHeight="1" x14ac:dyDescent="0.2">
      <c r="A123" s="154"/>
      <c r="B123" s="96"/>
      <c r="C123" s="96"/>
      <c r="D123" s="96"/>
      <c r="E123" s="178"/>
      <c r="F123" s="178"/>
      <c r="G123" s="154"/>
      <c r="H123" s="163"/>
      <c r="I123" s="64"/>
    </row>
    <row r="124" spans="1:9" s="157" customFormat="1" ht="23.25" customHeight="1" x14ac:dyDescent="0.2">
      <c r="A124" s="154"/>
      <c r="B124" s="96"/>
      <c r="C124" s="96"/>
      <c r="D124" s="96"/>
      <c r="E124" s="178"/>
      <c r="F124" s="178"/>
      <c r="G124" s="154"/>
      <c r="H124" s="163"/>
      <c r="I124" s="64"/>
    </row>
    <row r="125" spans="1:9" s="157" customFormat="1" ht="23.25" customHeight="1" x14ac:dyDescent="0.2">
      <c r="A125" s="154"/>
      <c r="B125" s="96"/>
      <c r="C125" s="96"/>
      <c r="D125" s="96"/>
      <c r="E125" s="178"/>
      <c r="F125" s="178"/>
      <c r="G125" s="154"/>
      <c r="H125" s="163"/>
      <c r="I125" s="64"/>
    </row>
    <row r="126" spans="1:9" s="157" customFormat="1" ht="23.25" customHeight="1" x14ac:dyDescent="0.2">
      <c r="A126" s="154"/>
      <c r="B126" s="96"/>
      <c r="C126" s="96"/>
      <c r="D126" s="96"/>
      <c r="E126" s="178"/>
      <c r="F126" s="178"/>
      <c r="G126" s="154"/>
      <c r="H126" s="163"/>
      <c r="I126" s="64"/>
    </row>
    <row r="127" spans="1:9" s="157" customFormat="1" ht="23.25" customHeight="1" x14ac:dyDescent="0.2">
      <c r="A127" s="154"/>
      <c r="B127" s="96"/>
      <c r="C127" s="96"/>
      <c r="D127" s="96"/>
      <c r="E127" s="178"/>
      <c r="F127" s="178"/>
      <c r="G127" s="154"/>
      <c r="H127" s="163"/>
      <c r="I127" s="64"/>
    </row>
    <row r="128" spans="1:9" s="157" customFormat="1" ht="23.25" customHeight="1" x14ac:dyDescent="0.2">
      <c r="A128" s="154"/>
      <c r="B128" s="96"/>
      <c r="C128" s="96"/>
      <c r="D128" s="96"/>
      <c r="E128" s="178"/>
      <c r="F128" s="178"/>
      <c r="G128" s="154"/>
      <c r="H128" s="163"/>
      <c r="I128" s="64"/>
    </row>
    <row r="129" spans="1:9" s="157" customFormat="1" ht="23.25" customHeight="1" x14ac:dyDescent="0.2">
      <c r="A129" s="154"/>
      <c r="B129" s="96"/>
      <c r="C129" s="96"/>
      <c r="D129" s="96"/>
      <c r="E129" s="178"/>
      <c r="F129" s="178"/>
      <c r="G129" s="154"/>
      <c r="H129" s="163"/>
      <c r="I129" s="64"/>
    </row>
    <row r="130" spans="1:9" s="157" customFormat="1" ht="23.25" customHeight="1" x14ac:dyDescent="0.2">
      <c r="A130" s="154"/>
      <c r="B130" s="96"/>
      <c r="C130" s="96"/>
      <c r="D130" s="96"/>
      <c r="E130" s="178"/>
      <c r="F130" s="178"/>
      <c r="G130" s="154"/>
      <c r="H130" s="163"/>
      <c r="I130" s="64"/>
    </row>
    <row r="131" spans="1:9" s="157" customFormat="1" ht="23.25" customHeight="1" x14ac:dyDescent="0.2">
      <c r="A131" s="154"/>
      <c r="B131" s="96"/>
      <c r="C131" s="96"/>
      <c r="D131" s="96"/>
      <c r="E131" s="178"/>
      <c r="F131" s="178"/>
      <c r="G131" s="154"/>
      <c r="H131" s="163"/>
      <c r="I131" s="64"/>
    </row>
    <row r="132" spans="1:9" s="157" customFormat="1" ht="23.25" customHeight="1" x14ac:dyDescent="0.2">
      <c r="A132" s="154"/>
      <c r="B132" s="96"/>
      <c r="C132" s="96"/>
      <c r="D132" s="96"/>
      <c r="E132" s="178"/>
      <c r="F132" s="178"/>
      <c r="G132" s="154"/>
      <c r="H132" s="163"/>
      <c r="I132" s="64"/>
    </row>
    <row r="133" spans="1:9" s="157" customFormat="1" ht="23.25" customHeight="1" x14ac:dyDescent="0.2">
      <c r="A133" s="154"/>
      <c r="B133" s="96"/>
      <c r="C133" s="96"/>
      <c r="D133" s="96"/>
      <c r="E133" s="178"/>
      <c r="F133" s="178"/>
      <c r="G133" s="154"/>
      <c r="H133" s="163"/>
      <c r="I133" s="64"/>
    </row>
    <row r="134" spans="1:9" s="157" customFormat="1" ht="23.25" customHeight="1" x14ac:dyDescent="0.2">
      <c r="A134" s="218" t="s">
        <v>9</v>
      </c>
      <c r="B134" s="218"/>
      <c r="C134" s="218"/>
      <c r="D134" s="218"/>
      <c r="E134" s="218"/>
      <c r="F134" s="218"/>
      <c r="G134" s="218"/>
      <c r="H134" s="158">
        <f>SUM(G135+G147)</f>
        <v>965250</v>
      </c>
      <c r="I134" s="64" t="s">
        <v>0</v>
      </c>
    </row>
    <row r="135" spans="1:9" s="157" customFormat="1" ht="23.25" customHeight="1" x14ac:dyDescent="0.2">
      <c r="A135" s="160" t="s">
        <v>371</v>
      </c>
      <c r="B135" s="64" t="s">
        <v>35</v>
      </c>
      <c r="C135" s="64"/>
      <c r="D135" s="64"/>
      <c r="E135" s="64"/>
      <c r="F135" s="64"/>
      <c r="G135" s="173">
        <f>SUM(G136+G144)</f>
        <v>742200</v>
      </c>
      <c r="H135" s="159" t="s">
        <v>0</v>
      </c>
      <c r="I135" s="64"/>
    </row>
    <row r="136" spans="1:9" s="157" customFormat="1" ht="23.25" customHeight="1" x14ac:dyDescent="0.2">
      <c r="A136" s="64"/>
      <c r="B136" s="218" t="s">
        <v>151</v>
      </c>
      <c r="C136" s="218"/>
      <c r="D136" s="218"/>
      <c r="E136" s="218"/>
      <c r="F136" s="218"/>
      <c r="G136" s="173">
        <f>SUM(G137:G141)</f>
        <v>565500</v>
      </c>
      <c r="H136" s="159" t="s">
        <v>0</v>
      </c>
      <c r="I136" s="64"/>
    </row>
    <row r="137" spans="1:9" s="157" customFormat="1" ht="23.25" customHeight="1" x14ac:dyDescent="0.2">
      <c r="A137" s="64"/>
      <c r="B137" s="64"/>
      <c r="C137" s="218" t="s">
        <v>253</v>
      </c>
      <c r="D137" s="218"/>
      <c r="E137" s="218"/>
      <c r="F137" s="218"/>
      <c r="G137" s="103">
        <v>294400</v>
      </c>
      <c r="H137" s="159" t="s">
        <v>0</v>
      </c>
      <c r="I137" s="64"/>
    </row>
    <row r="138" spans="1:9" s="157" customFormat="1" ht="23.25" customHeight="1" x14ac:dyDescent="0.2">
      <c r="A138" s="154"/>
      <c r="B138" s="154"/>
      <c r="C138" s="96"/>
      <c r="D138" s="236" t="s">
        <v>256</v>
      </c>
      <c r="E138" s="236"/>
      <c r="F138" s="236"/>
      <c r="G138" s="101"/>
      <c r="H138" s="158"/>
      <c r="I138" s="64"/>
    </row>
    <row r="139" spans="1:9" s="157" customFormat="1" ht="23.25" customHeight="1" x14ac:dyDescent="0.2">
      <c r="A139" s="64"/>
      <c r="B139" s="64"/>
      <c r="C139" s="218" t="s">
        <v>254</v>
      </c>
      <c r="D139" s="218"/>
      <c r="E139" s="218"/>
      <c r="F139" s="218"/>
      <c r="G139" s="103">
        <v>57200</v>
      </c>
      <c r="H139" s="159" t="s">
        <v>0</v>
      </c>
      <c r="I139" s="64"/>
    </row>
    <row r="140" spans="1:9" s="157" customFormat="1" ht="23.25" customHeight="1" x14ac:dyDescent="0.2">
      <c r="A140" s="154"/>
      <c r="B140" s="154"/>
      <c r="C140" s="96"/>
      <c r="D140" s="235" t="s">
        <v>260</v>
      </c>
      <c r="E140" s="235"/>
      <c r="F140" s="235"/>
      <c r="G140" s="101"/>
      <c r="H140" s="158"/>
      <c r="I140" s="64"/>
    </row>
    <row r="141" spans="1:9" s="157" customFormat="1" ht="23.25" customHeight="1" x14ac:dyDescent="0.2">
      <c r="A141" s="64"/>
      <c r="B141" s="64"/>
      <c r="C141" s="218" t="s">
        <v>255</v>
      </c>
      <c r="D141" s="218"/>
      <c r="E141" s="218"/>
      <c r="F141" s="218"/>
      <c r="G141" s="103">
        <v>213900</v>
      </c>
      <c r="H141" s="159" t="s">
        <v>0</v>
      </c>
      <c r="I141" s="64"/>
    </row>
    <row r="142" spans="1:9" s="157" customFormat="1" ht="23.25" customHeight="1" x14ac:dyDescent="0.2">
      <c r="A142" s="154"/>
      <c r="B142" s="154"/>
      <c r="C142" s="96"/>
      <c r="D142" s="235" t="s">
        <v>309</v>
      </c>
      <c r="E142" s="235"/>
      <c r="F142" s="235"/>
      <c r="G142" s="101"/>
      <c r="H142" s="158"/>
      <c r="I142" s="64"/>
    </row>
    <row r="143" spans="1:9" s="157" customFormat="1" ht="23.25" customHeight="1" x14ac:dyDescent="0.2">
      <c r="A143" s="154"/>
      <c r="B143" s="154"/>
      <c r="C143" s="96"/>
      <c r="D143" s="235" t="s">
        <v>310</v>
      </c>
      <c r="E143" s="235"/>
      <c r="F143" s="235"/>
      <c r="I143" s="64"/>
    </row>
    <row r="144" spans="1:9" s="157" customFormat="1" ht="23.25" customHeight="1" x14ac:dyDescent="0.2">
      <c r="A144" s="101"/>
      <c r="B144" s="218" t="s">
        <v>152</v>
      </c>
      <c r="C144" s="218"/>
      <c r="D144" s="218"/>
      <c r="E144" s="218"/>
      <c r="F144" s="218"/>
      <c r="G144" s="103">
        <v>176700</v>
      </c>
      <c r="H144" s="159" t="s">
        <v>0</v>
      </c>
      <c r="I144" s="64"/>
    </row>
    <row r="145" spans="1:9" s="157" customFormat="1" ht="23.25" customHeight="1" x14ac:dyDescent="0.2">
      <c r="A145" s="101"/>
      <c r="B145" s="101"/>
      <c r="C145" s="210" t="s">
        <v>780</v>
      </c>
      <c r="D145" s="210"/>
      <c r="E145" s="210"/>
      <c r="F145" s="210"/>
      <c r="G145" s="101"/>
      <c r="H145" s="158"/>
      <c r="I145" s="64"/>
    </row>
    <row r="146" spans="1:9" s="157" customFormat="1" ht="23.25" customHeight="1" x14ac:dyDescent="0.2">
      <c r="A146" s="101"/>
      <c r="B146" s="101"/>
      <c r="C146" s="101"/>
      <c r="D146" s="96"/>
      <c r="E146" s="178"/>
      <c r="F146" s="178"/>
      <c r="G146" s="101"/>
      <c r="H146" s="158"/>
      <c r="I146" s="64"/>
    </row>
    <row r="147" spans="1:9" s="157" customFormat="1" ht="23.25" customHeight="1" x14ac:dyDescent="0.2">
      <c r="A147" s="167" t="s">
        <v>372</v>
      </c>
      <c r="B147" s="101" t="s">
        <v>36</v>
      </c>
      <c r="C147" s="101"/>
      <c r="D147" s="101"/>
      <c r="E147" s="167"/>
      <c r="F147" s="167"/>
      <c r="G147" s="173">
        <f>SUM(G148)</f>
        <v>223050</v>
      </c>
      <c r="H147" s="159" t="s">
        <v>0</v>
      </c>
      <c r="I147" s="64"/>
    </row>
    <row r="148" spans="1:9" s="157" customFormat="1" ht="23.25" customHeight="1" x14ac:dyDescent="0.2">
      <c r="B148" s="101" t="s">
        <v>249</v>
      </c>
      <c r="C148" s="101"/>
      <c r="D148" s="101"/>
      <c r="E148" s="167"/>
      <c r="F148" s="167"/>
      <c r="G148" s="173">
        <f>SUM(G149)</f>
        <v>223050</v>
      </c>
      <c r="H148" s="159" t="s">
        <v>0</v>
      </c>
      <c r="I148" s="64"/>
    </row>
    <row r="149" spans="1:9" s="157" customFormat="1" ht="23.25" customHeight="1" x14ac:dyDescent="0.2">
      <c r="A149" s="101"/>
      <c r="B149" s="101" t="s">
        <v>250</v>
      </c>
      <c r="C149" s="101"/>
      <c r="D149" s="101"/>
      <c r="E149" s="167"/>
      <c r="F149" s="167"/>
      <c r="G149" s="103">
        <f>SUM(H153:H156)</f>
        <v>223050</v>
      </c>
      <c r="H149" s="159" t="s">
        <v>0</v>
      </c>
      <c r="I149" s="64"/>
    </row>
    <row r="150" spans="1:9" s="157" customFormat="1" ht="23.25" customHeight="1" x14ac:dyDescent="0.2">
      <c r="A150" s="101"/>
      <c r="B150" s="101"/>
      <c r="C150" s="101"/>
      <c r="D150" s="96" t="s">
        <v>251</v>
      </c>
      <c r="E150" s="178" t="s">
        <v>112</v>
      </c>
      <c r="F150" s="237" t="s">
        <v>414</v>
      </c>
      <c r="G150" s="237"/>
      <c r="H150" s="158"/>
      <c r="I150" s="64"/>
    </row>
    <row r="151" spans="1:9" s="157" customFormat="1" ht="23.25" customHeight="1" x14ac:dyDescent="0.2">
      <c r="A151" s="101"/>
      <c r="B151" s="101"/>
      <c r="C151" s="101"/>
      <c r="D151" s="96"/>
      <c r="F151" s="237" t="s">
        <v>313</v>
      </c>
      <c r="G151" s="237"/>
      <c r="H151" s="158"/>
      <c r="I151" s="64"/>
    </row>
    <row r="152" spans="1:9" s="157" customFormat="1" ht="23.25" customHeight="1" x14ac:dyDescent="0.2">
      <c r="A152" s="101"/>
      <c r="B152" s="101"/>
      <c r="C152" s="101"/>
      <c r="D152" s="101"/>
      <c r="F152" s="210" t="s">
        <v>633</v>
      </c>
      <c r="G152" s="210"/>
      <c r="H152" s="158"/>
      <c r="I152" s="64"/>
    </row>
    <row r="153" spans="1:9" s="157" customFormat="1" ht="23.25" customHeight="1" x14ac:dyDescent="0.2">
      <c r="A153" s="101"/>
      <c r="B153" s="101"/>
      <c r="C153" s="101"/>
      <c r="D153" s="101"/>
      <c r="F153" s="154" t="s">
        <v>634</v>
      </c>
      <c r="G153" s="96"/>
      <c r="H153" s="182">
        <v>150600</v>
      </c>
      <c r="I153" s="164" t="s">
        <v>0</v>
      </c>
    </row>
    <row r="154" spans="1:9" s="157" customFormat="1" ht="23.25" customHeight="1" x14ac:dyDescent="0.2">
      <c r="A154" s="101"/>
      <c r="B154" s="101"/>
      <c r="C154" s="101"/>
      <c r="D154" s="96" t="s">
        <v>623</v>
      </c>
      <c r="E154" s="178" t="s">
        <v>115</v>
      </c>
      <c r="F154" s="178" t="s">
        <v>635</v>
      </c>
      <c r="G154" s="96"/>
      <c r="H154" s="163">
        <v>68550</v>
      </c>
      <c r="I154" s="154" t="s">
        <v>0</v>
      </c>
    </row>
    <row r="155" spans="1:9" s="157" customFormat="1" ht="23.25" customHeight="1" x14ac:dyDescent="0.2">
      <c r="A155" s="101"/>
      <c r="B155" s="101"/>
      <c r="C155" s="101"/>
      <c r="D155" s="96" t="s">
        <v>624</v>
      </c>
      <c r="E155" s="178" t="s">
        <v>117</v>
      </c>
      <c r="F155" s="230" t="s">
        <v>636</v>
      </c>
      <c r="G155" s="230"/>
      <c r="H155" s="163"/>
      <c r="I155" s="154"/>
    </row>
    <row r="156" spans="1:9" s="157" customFormat="1" ht="23.25" customHeight="1" x14ac:dyDescent="0.2">
      <c r="A156" s="154"/>
      <c r="B156" s="96"/>
      <c r="C156" s="96"/>
      <c r="D156" s="96"/>
      <c r="E156" s="178"/>
      <c r="F156" s="230" t="s">
        <v>637</v>
      </c>
      <c r="G156" s="230"/>
      <c r="H156" s="163">
        <v>3900</v>
      </c>
      <c r="I156" s="154" t="s">
        <v>0</v>
      </c>
    </row>
    <row r="157" spans="1:9" s="157" customFormat="1" ht="23.25" customHeight="1" x14ac:dyDescent="0.2">
      <c r="A157" s="154"/>
      <c r="B157" s="96"/>
      <c r="C157" s="96"/>
      <c r="D157" s="96"/>
      <c r="E157" s="178"/>
      <c r="F157" s="178"/>
      <c r="G157" s="154"/>
      <c r="H157" s="163"/>
      <c r="I157" s="154"/>
    </row>
    <row r="158" spans="1:9" s="157" customFormat="1" ht="23.25" customHeight="1" x14ac:dyDescent="0.2">
      <c r="A158" s="154"/>
      <c r="B158" s="96"/>
      <c r="C158" s="96"/>
      <c r="D158" s="96"/>
      <c r="E158" s="178"/>
      <c r="F158" s="178"/>
      <c r="G158" s="154"/>
      <c r="H158" s="163"/>
      <c r="I158" s="64"/>
    </row>
    <row r="159" spans="1:9" s="157" customFormat="1" ht="23.25" customHeight="1" x14ac:dyDescent="0.2">
      <c r="A159" s="154"/>
      <c r="B159" s="96"/>
      <c r="C159" s="96"/>
      <c r="D159" s="96"/>
      <c r="E159" s="178"/>
      <c r="F159" s="178"/>
      <c r="G159" s="154"/>
      <c r="H159" s="163"/>
      <c r="I159" s="64"/>
    </row>
    <row r="160" spans="1:9" s="157" customFormat="1" ht="23.25" customHeight="1" x14ac:dyDescent="0.2">
      <c r="A160" s="154"/>
      <c r="B160" s="96"/>
      <c r="C160" s="96"/>
      <c r="D160" s="96"/>
      <c r="E160" s="178"/>
      <c r="F160" s="178"/>
      <c r="G160" s="154"/>
      <c r="H160" s="163"/>
      <c r="I160" s="64"/>
    </row>
    <row r="161" spans="1:10" s="64" customFormat="1" ht="23.25" customHeight="1" x14ac:dyDescent="0.2">
      <c r="A161" s="101"/>
      <c r="B161" s="101"/>
      <c r="C161" s="101"/>
      <c r="D161" s="101"/>
      <c r="E161" s="167"/>
      <c r="F161" s="183"/>
      <c r="G161" s="101"/>
      <c r="H161" s="158"/>
      <c r="J161" s="153"/>
    </row>
    <row r="162" spans="1:10" s="64" customFormat="1" ht="23.25" customHeight="1" x14ac:dyDescent="0.2">
      <c r="A162" s="101"/>
      <c r="B162" s="101"/>
      <c r="C162" s="101"/>
      <c r="D162" s="101"/>
      <c r="E162" s="167"/>
      <c r="F162" s="183"/>
      <c r="G162" s="101"/>
      <c r="H162" s="158"/>
      <c r="J162" s="153"/>
    </row>
    <row r="163" spans="1:10" s="64" customFormat="1" ht="23.25" customHeight="1" x14ac:dyDescent="0.2">
      <c r="A163" s="101"/>
      <c r="B163" s="101"/>
      <c r="C163" s="101"/>
      <c r="D163" s="101"/>
      <c r="E163" s="167"/>
      <c r="F163" s="183"/>
      <c r="G163" s="101"/>
      <c r="H163" s="158"/>
      <c r="J163" s="153"/>
    </row>
    <row r="164" spans="1:10" s="64" customFormat="1" ht="23.25" customHeight="1" x14ac:dyDescent="0.2">
      <c r="A164" s="101"/>
      <c r="B164" s="101"/>
      <c r="C164" s="101"/>
      <c r="D164" s="101"/>
      <c r="E164" s="167"/>
      <c r="F164" s="183"/>
      <c r="G164" s="101"/>
      <c r="H164" s="158"/>
      <c r="J164" s="153"/>
    </row>
    <row r="165" spans="1:10" s="64" customFormat="1" ht="23.25" customHeight="1" x14ac:dyDescent="0.2">
      <c r="A165" s="101"/>
      <c r="B165" s="101"/>
      <c r="C165" s="101"/>
      <c r="D165" s="101"/>
      <c r="E165" s="167"/>
      <c r="F165" s="183"/>
      <c r="G165" s="101"/>
      <c r="H165" s="158"/>
      <c r="J165" s="153"/>
    </row>
    <row r="166" spans="1:10" s="64" customFormat="1" ht="23.25" customHeight="1" x14ac:dyDescent="0.2">
      <c r="A166" s="101"/>
      <c r="B166" s="101"/>
      <c r="C166" s="101"/>
      <c r="D166" s="101"/>
      <c r="E166" s="167"/>
      <c r="F166" s="183"/>
      <c r="G166" s="101"/>
      <c r="H166" s="158"/>
      <c r="J166" s="153"/>
    </row>
    <row r="167" spans="1:10" s="157" customFormat="1" ht="23.25" customHeight="1" x14ac:dyDescent="0.2">
      <c r="A167" s="218" t="s">
        <v>10</v>
      </c>
      <c r="B167" s="218"/>
      <c r="C167" s="218"/>
      <c r="D167" s="218"/>
      <c r="E167" s="218"/>
      <c r="F167" s="218"/>
      <c r="G167" s="218"/>
      <c r="H167" s="158">
        <f>SUM(G168+G182)</f>
        <v>2276900</v>
      </c>
      <c r="I167" s="64" t="s">
        <v>0</v>
      </c>
    </row>
    <row r="168" spans="1:10" s="64" customFormat="1" ht="23.25" customHeight="1" x14ac:dyDescent="0.2">
      <c r="A168" s="64" t="s">
        <v>35</v>
      </c>
      <c r="G168" s="173">
        <f>SUM(G169+G179)</f>
        <v>2276900</v>
      </c>
      <c r="H168" s="64" t="s">
        <v>0</v>
      </c>
      <c r="J168" s="153"/>
    </row>
    <row r="169" spans="1:10" s="64" customFormat="1" ht="23.25" customHeight="1" x14ac:dyDescent="0.2">
      <c r="A169" s="167" t="s">
        <v>371</v>
      </c>
      <c r="B169" s="218" t="s">
        <v>243</v>
      </c>
      <c r="C169" s="218"/>
      <c r="D169" s="218"/>
      <c r="E169" s="218"/>
      <c r="F169" s="218"/>
      <c r="G169" s="173">
        <f>SUM(G170+G172+G176)</f>
        <v>1038400</v>
      </c>
      <c r="H169" s="64" t="s">
        <v>0</v>
      </c>
      <c r="J169" s="153"/>
    </row>
    <row r="170" spans="1:10" s="64" customFormat="1" ht="23.25" customHeight="1" x14ac:dyDescent="0.2">
      <c r="A170" s="101"/>
      <c r="B170" s="101" t="s">
        <v>257</v>
      </c>
      <c r="C170" s="101"/>
      <c r="D170" s="101"/>
      <c r="E170" s="101"/>
      <c r="F170" s="101"/>
      <c r="G170" s="103">
        <v>108000</v>
      </c>
      <c r="H170" s="64" t="s">
        <v>0</v>
      </c>
      <c r="J170" s="153"/>
    </row>
    <row r="171" spans="1:10" s="64" customFormat="1" ht="23.25" customHeight="1" x14ac:dyDescent="0.2">
      <c r="A171" s="101"/>
      <c r="B171" s="210" t="s">
        <v>443</v>
      </c>
      <c r="C171" s="210"/>
      <c r="D171" s="210"/>
      <c r="E171" s="210"/>
      <c r="F171" s="210"/>
      <c r="G171" s="173"/>
      <c r="J171" s="153"/>
    </row>
    <row r="172" spans="1:10" s="64" customFormat="1" ht="23.25" customHeight="1" x14ac:dyDescent="0.2">
      <c r="A172" s="101"/>
      <c r="B172" s="64" t="s">
        <v>258</v>
      </c>
      <c r="G172" s="103">
        <v>704000</v>
      </c>
      <c r="H172" s="64" t="s">
        <v>0</v>
      </c>
      <c r="J172" s="153"/>
    </row>
    <row r="173" spans="1:10" s="64" customFormat="1" ht="23.25" customHeight="1" x14ac:dyDescent="0.2">
      <c r="A173" s="101"/>
      <c r="B173" s="234" t="s">
        <v>638</v>
      </c>
      <c r="C173" s="234"/>
      <c r="D173" s="234"/>
      <c r="E173" s="234"/>
      <c r="F173" s="234"/>
      <c r="G173" s="173"/>
      <c r="J173" s="153"/>
    </row>
    <row r="174" spans="1:10" s="64" customFormat="1" ht="23.25" customHeight="1" x14ac:dyDescent="0.2">
      <c r="A174" s="101"/>
      <c r="B174" s="234" t="s">
        <v>639</v>
      </c>
      <c r="C174" s="234"/>
      <c r="D174" s="234"/>
      <c r="E174" s="234"/>
      <c r="F174" s="234"/>
      <c r="G174" s="173"/>
      <c r="J174" s="153"/>
    </row>
    <row r="175" spans="1:10" s="64" customFormat="1" ht="23.25" customHeight="1" x14ac:dyDescent="0.2">
      <c r="A175" s="101"/>
      <c r="B175" s="234" t="s">
        <v>640</v>
      </c>
      <c r="C175" s="234"/>
      <c r="D175" s="234"/>
      <c r="E175" s="234"/>
      <c r="F175" s="234"/>
      <c r="G175" s="173"/>
      <c r="J175" s="153"/>
    </row>
    <row r="176" spans="1:10" s="64" customFormat="1" ht="23.25" customHeight="1" x14ac:dyDescent="0.2">
      <c r="A176" s="101"/>
      <c r="B176" s="101" t="s">
        <v>259</v>
      </c>
      <c r="C176" s="101"/>
      <c r="D176" s="101"/>
      <c r="E176" s="101"/>
      <c r="F176" s="101"/>
      <c r="G176" s="103">
        <v>226400</v>
      </c>
      <c r="H176" s="64" t="s">
        <v>0</v>
      </c>
      <c r="J176" s="153"/>
    </row>
    <row r="177" spans="1:10" s="64" customFormat="1" ht="23.25" customHeight="1" x14ac:dyDescent="0.2">
      <c r="A177" s="101"/>
      <c r="B177" s="234" t="s">
        <v>641</v>
      </c>
      <c r="C177" s="234"/>
      <c r="D177" s="234"/>
      <c r="E177" s="234"/>
      <c r="F177" s="234"/>
      <c r="G177" s="173"/>
      <c r="J177" s="153"/>
    </row>
    <row r="178" spans="1:10" s="64" customFormat="1" ht="23.25" customHeight="1" x14ac:dyDescent="0.2">
      <c r="A178" s="101"/>
      <c r="B178" s="234" t="s">
        <v>444</v>
      </c>
      <c r="C178" s="234"/>
      <c r="D178" s="234"/>
      <c r="E178" s="234"/>
      <c r="F178" s="234"/>
      <c r="G178" s="173"/>
      <c r="J178" s="153"/>
    </row>
    <row r="179" spans="1:10" s="64" customFormat="1" ht="23.25" customHeight="1" x14ac:dyDescent="0.2">
      <c r="A179" s="167" t="s">
        <v>372</v>
      </c>
      <c r="B179" s="218" t="s">
        <v>29</v>
      </c>
      <c r="C179" s="218"/>
      <c r="D179" s="218"/>
      <c r="E179" s="218"/>
      <c r="F179" s="218"/>
      <c r="G179" s="103">
        <v>1238500</v>
      </c>
      <c r="H179" s="64" t="s">
        <v>0</v>
      </c>
      <c r="J179" s="153"/>
    </row>
    <row r="180" spans="1:10" s="64" customFormat="1" ht="23.25" customHeight="1" x14ac:dyDescent="0.2">
      <c r="A180" s="101"/>
      <c r="B180" s="96" t="s">
        <v>323</v>
      </c>
      <c r="C180" s="101"/>
      <c r="E180" s="178"/>
      <c r="F180" s="178"/>
      <c r="G180" s="173"/>
      <c r="J180" s="153"/>
    </row>
    <row r="181" spans="1:10" s="64" customFormat="1" ht="23.25" customHeight="1" x14ac:dyDescent="0.2">
      <c r="A181" s="101"/>
      <c r="B181" s="101"/>
      <c r="C181" s="101"/>
      <c r="D181" s="101"/>
      <c r="E181" s="167"/>
      <c r="F181" s="183"/>
      <c r="G181" s="101"/>
      <c r="H181" s="158"/>
      <c r="J181" s="153"/>
    </row>
    <row r="182" spans="1:10" s="64" customFormat="1" ht="23.25" customHeight="1" x14ac:dyDescent="0.2">
      <c r="A182" s="160"/>
      <c r="G182" s="161"/>
      <c r="J182" s="153"/>
    </row>
    <row r="183" spans="1:10" s="64" customFormat="1" ht="23.25" customHeight="1" x14ac:dyDescent="0.2">
      <c r="B183" s="218"/>
      <c r="C183" s="218"/>
      <c r="D183" s="218"/>
      <c r="E183" s="218"/>
      <c r="F183" s="218"/>
      <c r="G183" s="161"/>
      <c r="J183" s="153"/>
    </row>
    <row r="184" spans="1:10" s="64" customFormat="1" ht="23.25" customHeight="1" x14ac:dyDescent="0.2">
      <c r="B184" s="101"/>
      <c r="C184" s="101"/>
      <c r="D184" s="101"/>
      <c r="E184" s="167"/>
      <c r="F184" s="160"/>
      <c r="G184" s="161"/>
      <c r="J184" s="153"/>
    </row>
    <row r="185" spans="1:10" s="64" customFormat="1" ht="23.25" customHeight="1" x14ac:dyDescent="0.2">
      <c r="A185" s="154"/>
      <c r="B185" s="154"/>
      <c r="C185" s="96"/>
      <c r="D185" s="96"/>
      <c r="E185" s="176"/>
      <c r="F185" s="181"/>
      <c r="G185" s="181"/>
      <c r="J185" s="153"/>
    </row>
    <row r="186" spans="1:10" s="64" customFormat="1" ht="23.25" customHeight="1" x14ac:dyDescent="0.2">
      <c r="A186" s="154"/>
      <c r="B186" s="154"/>
      <c r="C186" s="96"/>
      <c r="D186" s="96"/>
      <c r="E186" s="160"/>
      <c r="F186" s="181"/>
      <c r="G186" s="181"/>
      <c r="H186" s="158"/>
      <c r="J186" s="153"/>
    </row>
    <row r="187" spans="1:10" s="64" customFormat="1" ht="23.25" customHeight="1" x14ac:dyDescent="0.2">
      <c r="A187" s="101"/>
      <c r="B187" s="101"/>
      <c r="C187" s="101"/>
      <c r="D187" s="101"/>
      <c r="E187" s="160"/>
      <c r="F187" s="154"/>
      <c r="G187" s="154"/>
      <c r="H187" s="158"/>
      <c r="J187" s="153"/>
    </row>
    <row r="188" spans="1:10" s="64" customFormat="1" ht="23.25" customHeight="1" x14ac:dyDescent="0.2">
      <c r="A188" s="101"/>
      <c r="B188" s="101"/>
      <c r="C188" s="101"/>
      <c r="D188" s="101"/>
      <c r="E188" s="160"/>
      <c r="F188" s="154"/>
      <c r="G188" s="96"/>
      <c r="H188" s="163"/>
      <c r="I188" s="154"/>
      <c r="J188" s="153"/>
    </row>
    <row r="189" spans="1:10" s="64" customFormat="1" ht="23.25" customHeight="1" x14ac:dyDescent="0.2">
      <c r="A189" s="101"/>
      <c r="B189" s="101"/>
      <c r="C189" s="101"/>
      <c r="D189" s="96"/>
      <c r="E189" s="178"/>
      <c r="F189" s="178"/>
      <c r="G189" s="96"/>
      <c r="H189" s="163"/>
      <c r="I189" s="154"/>
      <c r="J189" s="153"/>
    </row>
    <row r="190" spans="1:10" s="64" customFormat="1" ht="23.25" customHeight="1" x14ac:dyDescent="0.2">
      <c r="A190" s="101"/>
      <c r="B190" s="101"/>
      <c r="C190" s="101"/>
      <c r="D190" s="101"/>
      <c r="E190" s="178"/>
      <c r="F190" s="183"/>
      <c r="G190" s="96"/>
      <c r="H190" s="163"/>
      <c r="I190" s="154"/>
      <c r="J190" s="153"/>
    </row>
    <row r="191" spans="1:10" s="64" customFormat="1" ht="23.25" customHeight="1" x14ac:dyDescent="0.2">
      <c r="A191" s="101"/>
      <c r="B191" s="101"/>
      <c r="C191" s="101"/>
      <c r="D191" s="101"/>
      <c r="E191" s="178"/>
      <c r="F191" s="183"/>
      <c r="G191" s="96"/>
      <c r="H191" s="163"/>
      <c r="I191" s="154"/>
      <c r="J191" s="153"/>
    </row>
    <row r="192" spans="1:10" s="64" customFormat="1" ht="23.25" customHeight="1" x14ac:dyDescent="0.2">
      <c r="A192" s="101"/>
      <c r="B192" s="101"/>
      <c r="C192" s="101"/>
      <c r="D192" s="101"/>
      <c r="E192" s="167"/>
      <c r="F192" s="183"/>
      <c r="G192" s="101"/>
      <c r="H192" s="158"/>
      <c r="J192" s="153"/>
    </row>
    <row r="193" spans="1:10" s="64" customFormat="1" ht="23.25" customHeight="1" x14ac:dyDescent="0.2">
      <c r="A193" s="101"/>
      <c r="B193" s="101"/>
      <c r="C193" s="101"/>
      <c r="D193" s="101"/>
      <c r="E193" s="167"/>
      <c r="F193" s="183"/>
      <c r="G193" s="101"/>
      <c r="H193" s="158"/>
      <c r="J193" s="153"/>
    </row>
    <row r="194" spans="1:10" s="64" customFormat="1" ht="23.25" customHeight="1" x14ac:dyDescent="0.2">
      <c r="A194" s="101"/>
      <c r="B194" s="101"/>
      <c r="C194" s="101"/>
      <c r="D194" s="101"/>
      <c r="E194" s="167"/>
      <c r="F194" s="183"/>
      <c r="G194" s="101"/>
      <c r="H194" s="158"/>
      <c r="J194" s="153"/>
    </row>
    <row r="195" spans="1:10" s="64" customFormat="1" ht="23.25" customHeight="1" x14ac:dyDescent="0.2">
      <c r="A195" s="101"/>
      <c r="B195" s="101"/>
      <c r="C195" s="101"/>
      <c r="D195" s="101"/>
      <c r="E195" s="167"/>
      <c r="F195" s="183"/>
      <c r="G195" s="101"/>
      <c r="H195" s="158"/>
      <c r="J195" s="153"/>
    </row>
    <row r="196" spans="1:10" s="64" customFormat="1" ht="23.25" customHeight="1" x14ac:dyDescent="0.2">
      <c r="A196" s="101"/>
      <c r="B196" s="101"/>
      <c r="C196" s="101"/>
      <c r="D196" s="101"/>
      <c r="E196" s="167"/>
      <c r="F196" s="183"/>
      <c r="G196" s="101"/>
      <c r="H196" s="158"/>
      <c r="J196" s="153"/>
    </row>
    <row r="197" spans="1:10" s="64" customFormat="1" ht="23.25" customHeight="1" x14ac:dyDescent="0.2">
      <c r="A197" s="101"/>
      <c r="B197" s="101"/>
      <c r="C197" s="101"/>
      <c r="D197" s="101"/>
      <c r="E197" s="167"/>
      <c r="F197" s="183"/>
      <c r="G197" s="101"/>
      <c r="H197" s="158"/>
      <c r="J197" s="153"/>
    </row>
    <row r="198" spans="1:10" s="64" customFormat="1" ht="23.25" customHeight="1" x14ac:dyDescent="0.2">
      <c r="A198" s="101"/>
      <c r="B198" s="101"/>
      <c r="C198" s="101"/>
      <c r="D198" s="101"/>
      <c r="E198" s="167"/>
      <c r="F198" s="183"/>
      <c r="G198" s="101"/>
      <c r="H198" s="158"/>
      <c r="J198" s="153"/>
    </row>
    <row r="199" spans="1:10" s="64" customFormat="1" ht="23.25" customHeight="1" x14ac:dyDescent="0.2">
      <c r="A199" s="101"/>
      <c r="B199" s="101"/>
      <c r="C199" s="101"/>
      <c r="D199" s="101"/>
      <c r="E199" s="167"/>
      <c r="F199" s="183"/>
      <c r="G199" s="101"/>
      <c r="H199" s="158"/>
      <c r="J199" s="153"/>
    </row>
    <row r="200" spans="1:10" s="157" customFormat="1" ht="23.25" customHeight="1" x14ac:dyDescent="0.2">
      <c r="A200" s="218" t="s">
        <v>11</v>
      </c>
      <c r="B200" s="218"/>
      <c r="C200" s="218"/>
      <c r="D200" s="218"/>
      <c r="E200" s="218"/>
      <c r="F200" s="218"/>
      <c r="G200" s="218"/>
      <c r="H200" s="158">
        <f>SUM(G201+G211+G216)</f>
        <v>13772300</v>
      </c>
      <c r="I200" s="64" t="s">
        <v>0</v>
      </c>
    </row>
    <row r="201" spans="1:10" s="64" customFormat="1" ht="23.25" customHeight="1" x14ac:dyDescent="0.2">
      <c r="A201" s="64" t="s">
        <v>35</v>
      </c>
      <c r="G201" s="173">
        <f>SUM(G202)</f>
        <v>13772300</v>
      </c>
      <c r="H201" s="64" t="s">
        <v>0</v>
      </c>
      <c r="J201" s="153"/>
    </row>
    <row r="202" spans="1:10" s="64" customFormat="1" ht="23.25" customHeight="1" x14ac:dyDescent="0.2">
      <c r="A202" s="101" t="s">
        <v>243</v>
      </c>
      <c r="B202" s="101"/>
      <c r="C202" s="101"/>
      <c r="D202" s="101"/>
      <c r="E202" s="101"/>
      <c r="G202" s="173">
        <f>SUM(G203+G205+G207)</f>
        <v>13772300</v>
      </c>
      <c r="H202" s="64" t="s">
        <v>0</v>
      </c>
      <c r="J202" s="153"/>
    </row>
    <row r="203" spans="1:10" s="64" customFormat="1" ht="23.25" customHeight="1" x14ac:dyDescent="0.2">
      <c r="A203" s="160" t="s">
        <v>371</v>
      </c>
      <c r="B203" s="218" t="s">
        <v>403</v>
      </c>
      <c r="C203" s="218"/>
      <c r="D203" s="218"/>
      <c r="E203" s="218"/>
      <c r="F203" s="218"/>
      <c r="G203" s="103">
        <v>12666500</v>
      </c>
      <c r="H203" s="64" t="s">
        <v>0</v>
      </c>
      <c r="J203" s="153"/>
    </row>
    <row r="204" spans="1:10" s="64" customFormat="1" ht="23.25" customHeight="1" x14ac:dyDescent="0.2">
      <c r="B204" s="210" t="s">
        <v>629</v>
      </c>
      <c r="C204" s="210"/>
      <c r="D204" s="210"/>
      <c r="E204" s="210"/>
      <c r="F204" s="210"/>
      <c r="G204" s="103"/>
      <c r="J204" s="153"/>
    </row>
    <row r="205" spans="1:10" s="64" customFormat="1" ht="23.25" customHeight="1" x14ac:dyDescent="0.2">
      <c r="A205" s="160" t="s">
        <v>372</v>
      </c>
      <c r="B205" s="218" t="s">
        <v>404</v>
      </c>
      <c r="C205" s="218"/>
      <c r="D205" s="218"/>
      <c r="E205" s="218"/>
      <c r="F205" s="218"/>
      <c r="G205" s="103">
        <v>118700</v>
      </c>
      <c r="H205" s="64" t="s">
        <v>0</v>
      </c>
      <c r="J205" s="153"/>
    </row>
    <row r="206" spans="1:10" s="64" customFormat="1" ht="23.25" customHeight="1" x14ac:dyDescent="0.2">
      <c r="B206" s="210" t="s">
        <v>642</v>
      </c>
      <c r="C206" s="210"/>
      <c r="D206" s="210"/>
      <c r="E206" s="210"/>
      <c r="F206" s="210"/>
      <c r="G206" s="103"/>
      <c r="J206" s="153"/>
    </row>
    <row r="207" spans="1:10" s="64" customFormat="1" ht="23.25" customHeight="1" x14ac:dyDescent="0.2">
      <c r="A207" s="160" t="s">
        <v>373</v>
      </c>
      <c r="B207" s="218" t="s">
        <v>315</v>
      </c>
      <c r="C207" s="218"/>
      <c r="D207" s="218"/>
      <c r="E207" s="218"/>
      <c r="F207" s="218"/>
      <c r="G207" s="103">
        <v>987100</v>
      </c>
      <c r="H207" s="64" t="s">
        <v>0</v>
      </c>
      <c r="J207" s="153"/>
    </row>
    <row r="208" spans="1:10" s="64" customFormat="1" ht="23.25" customHeight="1" x14ac:dyDescent="0.2">
      <c r="B208" s="210" t="s">
        <v>643</v>
      </c>
      <c r="C208" s="210"/>
      <c r="D208" s="210"/>
      <c r="E208" s="210"/>
      <c r="F208" s="210"/>
      <c r="G208" s="103"/>
      <c r="J208" s="153"/>
    </row>
    <row r="209" spans="1:10" s="64" customFormat="1" ht="23.25" customHeight="1" x14ac:dyDescent="0.2">
      <c r="A209" s="154"/>
      <c r="B209" s="210" t="s">
        <v>644</v>
      </c>
      <c r="C209" s="210"/>
      <c r="D209" s="210"/>
      <c r="E209" s="210"/>
      <c r="F209" s="210"/>
      <c r="G209" s="101"/>
      <c r="H209" s="158"/>
      <c r="J209" s="153"/>
    </row>
    <row r="210" spans="1:10" s="64" customFormat="1" ht="23.25" customHeight="1" x14ac:dyDescent="0.2">
      <c r="A210" s="101"/>
      <c r="B210" s="101"/>
      <c r="C210" s="101"/>
      <c r="D210" s="101"/>
      <c r="E210" s="167"/>
      <c r="F210" s="183"/>
      <c r="G210" s="101"/>
      <c r="H210" s="158"/>
      <c r="J210" s="153"/>
    </row>
    <row r="211" spans="1:10" ht="23.25" customHeight="1" x14ac:dyDescent="0.2">
      <c r="A211" s="167"/>
      <c r="B211" s="101"/>
      <c r="C211" s="96"/>
      <c r="D211" s="96"/>
      <c r="F211" s="183"/>
      <c r="G211" s="173"/>
      <c r="H211" s="64"/>
    </row>
    <row r="212" spans="1:10" ht="23.25" customHeight="1" x14ac:dyDescent="0.2">
      <c r="A212" s="96"/>
      <c r="B212" s="101"/>
      <c r="C212" s="101"/>
      <c r="D212" s="101"/>
      <c r="E212" s="167"/>
      <c r="F212" s="184"/>
      <c r="G212" s="173"/>
      <c r="H212" s="64"/>
    </row>
    <row r="213" spans="1:10" ht="23.25" customHeight="1" x14ac:dyDescent="0.2">
      <c r="A213" s="96"/>
      <c r="B213" s="101"/>
      <c r="C213" s="101"/>
      <c r="D213" s="101"/>
      <c r="E213" s="167"/>
      <c r="F213" s="184"/>
      <c r="G213" s="173"/>
      <c r="H213" s="64"/>
    </row>
    <row r="214" spans="1:10" ht="23.25" customHeight="1" x14ac:dyDescent="0.2">
      <c r="A214" s="96"/>
      <c r="B214" s="96"/>
      <c r="C214" s="96"/>
      <c r="D214" s="96"/>
      <c r="F214" s="183"/>
      <c r="G214" s="96"/>
      <c r="H214" s="163"/>
    </row>
    <row r="215" spans="1:10" ht="23.25" customHeight="1" x14ac:dyDescent="0.2">
      <c r="A215" s="96"/>
      <c r="B215" s="96"/>
      <c r="C215" s="96"/>
      <c r="D215" s="96"/>
      <c r="F215" s="183"/>
      <c r="G215" s="96"/>
      <c r="H215" s="163"/>
    </row>
    <row r="216" spans="1:10" s="64" customFormat="1" ht="23.25" customHeight="1" x14ac:dyDescent="0.2">
      <c r="A216" s="160"/>
      <c r="G216" s="161"/>
      <c r="H216" s="159"/>
      <c r="I216" s="154"/>
      <c r="J216" s="153"/>
    </row>
    <row r="217" spans="1:10" s="64" customFormat="1" ht="23.25" customHeight="1" x14ac:dyDescent="0.2">
      <c r="A217" s="101"/>
      <c r="B217" s="101"/>
      <c r="C217" s="101"/>
      <c r="D217" s="154"/>
      <c r="E217" s="230"/>
      <c r="F217" s="230"/>
      <c r="G217" s="230"/>
      <c r="H217" s="163"/>
      <c r="I217" s="154"/>
      <c r="J217" s="153"/>
    </row>
    <row r="218" spans="1:10" s="64" customFormat="1" ht="23.25" customHeight="1" x14ac:dyDescent="0.2">
      <c r="A218" s="101"/>
      <c r="B218" s="101"/>
      <c r="C218" s="101"/>
      <c r="D218" s="101"/>
      <c r="E218" s="210"/>
      <c r="F218" s="210"/>
      <c r="G218" s="101"/>
      <c r="H218" s="163"/>
      <c r="I218" s="154"/>
      <c r="J218" s="153"/>
    </row>
    <row r="219" spans="1:10" s="64" customFormat="1" ht="23.25" customHeight="1" x14ac:dyDescent="0.2">
      <c r="A219" s="101"/>
      <c r="B219" s="101"/>
      <c r="C219" s="101"/>
      <c r="D219" s="101"/>
      <c r="E219" s="167"/>
      <c r="F219" s="183"/>
      <c r="G219" s="101"/>
      <c r="H219" s="158"/>
      <c r="J219" s="153"/>
    </row>
    <row r="220" spans="1:10" s="64" customFormat="1" ht="23.25" customHeight="1" x14ac:dyDescent="0.2">
      <c r="A220" s="101"/>
      <c r="B220" s="101"/>
      <c r="C220" s="101"/>
      <c r="D220" s="101"/>
      <c r="E220" s="167"/>
      <c r="F220" s="183"/>
      <c r="G220" s="101"/>
      <c r="H220" s="158"/>
      <c r="J220" s="153"/>
    </row>
    <row r="221" spans="1:10" s="64" customFormat="1" ht="23.25" customHeight="1" x14ac:dyDescent="0.2">
      <c r="A221" s="101"/>
      <c r="B221" s="101"/>
      <c r="C221" s="101"/>
      <c r="D221" s="101"/>
      <c r="E221" s="167"/>
      <c r="F221" s="183"/>
      <c r="G221" s="101"/>
      <c r="H221" s="158"/>
      <c r="J221" s="153"/>
    </row>
    <row r="222" spans="1:10" s="64" customFormat="1" ht="23.25" customHeight="1" x14ac:dyDescent="0.2">
      <c r="A222" s="101"/>
      <c r="B222" s="101"/>
      <c r="C222" s="101"/>
      <c r="D222" s="101"/>
      <c r="E222" s="167"/>
      <c r="F222" s="183"/>
      <c r="G222" s="101"/>
      <c r="H222" s="158"/>
      <c r="J222" s="153"/>
    </row>
    <row r="223" spans="1:10" s="64" customFormat="1" ht="23.25" customHeight="1" x14ac:dyDescent="0.2">
      <c r="A223" s="101"/>
      <c r="B223" s="101"/>
      <c r="C223" s="101"/>
      <c r="D223" s="101"/>
      <c r="E223" s="167"/>
      <c r="F223" s="183"/>
      <c r="G223" s="101"/>
      <c r="H223" s="158"/>
      <c r="J223" s="153"/>
    </row>
    <row r="224" spans="1:10" s="64" customFormat="1" ht="23.25" customHeight="1" x14ac:dyDescent="0.2">
      <c r="A224" s="101"/>
      <c r="B224" s="101"/>
      <c r="C224" s="101"/>
      <c r="D224" s="101"/>
      <c r="E224" s="167"/>
      <c r="F224" s="183"/>
      <c r="G224" s="101"/>
      <c r="H224" s="158"/>
      <c r="J224" s="153"/>
    </row>
    <row r="225" spans="1:10" s="64" customFormat="1" ht="23.25" customHeight="1" x14ac:dyDescent="0.2">
      <c r="A225" s="101"/>
      <c r="B225" s="101"/>
      <c r="C225" s="101"/>
      <c r="D225" s="101"/>
      <c r="E225" s="167"/>
      <c r="F225" s="183"/>
      <c r="G225" s="101"/>
      <c r="H225" s="158"/>
      <c r="J225" s="153"/>
    </row>
    <row r="226" spans="1:10" s="64" customFormat="1" ht="23.25" customHeight="1" x14ac:dyDescent="0.2">
      <c r="A226" s="101"/>
      <c r="B226" s="101"/>
      <c r="C226" s="101"/>
      <c r="D226" s="101"/>
      <c r="E226" s="167"/>
      <c r="F226" s="183"/>
      <c r="G226" s="101"/>
      <c r="H226" s="158"/>
      <c r="J226" s="153"/>
    </row>
    <row r="227" spans="1:10" s="64" customFormat="1" ht="23.25" customHeight="1" x14ac:dyDescent="0.2">
      <c r="A227" s="101"/>
      <c r="B227" s="101"/>
      <c r="C227" s="101"/>
      <c r="D227" s="101"/>
      <c r="E227" s="167"/>
      <c r="F227" s="183"/>
      <c r="G227" s="101"/>
      <c r="H227" s="158"/>
      <c r="J227" s="153"/>
    </row>
    <row r="228" spans="1:10" s="64" customFormat="1" ht="23.25" customHeight="1" x14ac:dyDescent="0.2">
      <c r="A228" s="101"/>
      <c r="B228" s="101"/>
      <c r="C228" s="101"/>
      <c r="D228" s="101"/>
      <c r="E228" s="167"/>
      <c r="F228" s="183"/>
      <c r="G228" s="101"/>
      <c r="H228" s="158"/>
      <c r="J228" s="153"/>
    </row>
    <row r="229" spans="1:10" s="64" customFormat="1" ht="23.25" customHeight="1" x14ac:dyDescent="0.2">
      <c r="A229" s="101"/>
      <c r="B229" s="101"/>
      <c r="C229" s="101"/>
      <c r="D229" s="101"/>
      <c r="E229" s="167"/>
      <c r="F229" s="183"/>
      <c r="G229" s="101"/>
      <c r="H229" s="158"/>
      <c r="J229" s="153"/>
    </row>
    <row r="230" spans="1:10" s="64" customFormat="1" ht="23.25" customHeight="1" x14ac:dyDescent="0.2">
      <c r="A230" s="101"/>
      <c r="B230" s="101"/>
      <c r="C230" s="101"/>
      <c r="D230" s="101"/>
      <c r="E230" s="167"/>
      <c r="F230" s="183"/>
      <c r="G230" s="101"/>
      <c r="H230" s="158"/>
      <c r="J230" s="153"/>
    </row>
    <row r="231" spans="1:10" s="64" customFormat="1" ht="23.25" customHeight="1" x14ac:dyDescent="0.2">
      <c r="A231" s="101"/>
      <c r="B231" s="101"/>
      <c r="C231" s="101"/>
      <c r="D231" s="101"/>
      <c r="E231" s="167"/>
      <c r="F231" s="183"/>
      <c r="G231" s="101"/>
      <c r="H231" s="158"/>
      <c r="J231" s="153"/>
    </row>
    <row r="232" spans="1:10" s="64" customFormat="1" ht="23.25" customHeight="1" x14ac:dyDescent="0.2">
      <c r="A232" s="101"/>
      <c r="B232" s="101"/>
      <c r="C232" s="101"/>
      <c r="D232" s="101"/>
      <c r="E232" s="167"/>
      <c r="F232" s="183"/>
      <c r="G232" s="101"/>
      <c r="H232" s="158"/>
      <c r="J232" s="153"/>
    </row>
    <row r="233" spans="1:10" s="157" customFormat="1" ht="23.25" customHeight="1" x14ac:dyDescent="0.2">
      <c r="A233" s="218" t="s">
        <v>12</v>
      </c>
      <c r="B233" s="218"/>
      <c r="C233" s="218"/>
      <c r="D233" s="218"/>
      <c r="E233" s="218"/>
      <c r="F233" s="218"/>
      <c r="G233" s="218"/>
      <c r="H233" s="158">
        <f>SUM(G234)</f>
        <v>390400</v>
      </c>
      <c r="I233" s="64" t="s">
        <v>0</v>
      </c>
    </row>
    <row r="234" spans="1:10" s="157" customFormat="1" ht="23.25" customHeight="1" x14ac:dyDescent="0.2">
      <c r="A234" s="218" t="s">
        <v>35</v>
      </c>
      <c r="B234" s="218"/>
      <c r="C234" s="218"/>
      <c r="D234" s="218"/>
      <c r="E234" s="218"/>
      <c r="F234" s="218"/>
      <c r="G234" s="173">
        <f>SUM(G236+G238)</f>
        <v>390400</v>
      </c>
      <c r="H234" s="64" t="s">
        <v>0</v>
      </c>
      <c r="I234" s="64"/>
    </row>
    <row r="235" spans="1:10" s="157" customFormat="1" ht="23.25" customHeight="1" x14ac:dyDescent="0.2">
      <c r="A235" s="101" t="s">
        <v>243</v>
      </c>
      <c r="B235" s="101"/>
      <c r="C235" s="101"/>
      <c r="D235" s="101"/>
      <c r="E235" s="167"/>
      <c r="F235" s="160"/>
      <c r="G235" s="173">
        <f>SUM(G236)</f>
        <v>390400</v>
      </c>
      <c r="H235" s="64" t="s">
        <v>0</v>
      </c>
      <c r="I235" s="64"/>
    </row>
    <row r="236" spans="1:10" s="157" customFormat="1" ht="23.25" customHeight="1" x14ac:dyDescent="0.2">
      <c r="A236" s="218" t="s">
        <v>315</v>
      </c>
      <c r="B236" s="218"/>
      <c r="C236" s="218"/>
      <c r="D236" s="218"/>
      <c r="E236" s="167"/>
      <c r="F236" s="167"/>
      <c r="G236" s="103">
        <v>390400</v>
      </c>
      <c r="H236" s="64" t="s">
        <v>0</v>
      </c>
      <c r="I236" s="64"/>
    </row>
    <row r="237" spans="1:10" s="157" customFormat="1" ht="23.25" customHeight="1" x14ac:dyDescent="0.2">
      <c r="A237" s="210" t="s">
        <v>316</v>
      </c>
      <c r="B237" s="210"/>
      <c r="C237" s="210"/>
      <c r="D237" s="210"/>
      <c r="E237" s="210"/>
      <c r="F237" s="210"/>
      <c r="G237" s="101"/>
      <c r="H237" s="158"/>
      <c r="I237" s="64"/>
    </row>
    <row r="238" spans="1:10" s="157" customFormat="1" ht="23.25" customHeight="1" x14ac:dyDescent="0.2">
      <c r="A238" s="101"/>
      <c r="B238" s="101"/>
      <c r="C238" s="101"/>
      <c r="D238" s="101"/>
      <c r="E238" s="167"/>
      <c r="F238" s="167"/>
      <c r="G238" s="103"/>
      <c r="H238" s="64"/>
      <c r="I238" s="64"/>
    </row>
    <row r="239" spans="1:10" s="157" customFormat="1" ht="23.25" customHeight="1" x14ac:dyDescent="0.2">
      <c r="A239" s="154"/>
      <c r="B239" s="210"/>
      <c r="C239" s="210"/>
      <c r="D239" s="210"/>
      <c r="E239" s="210"/>
      <c r="F239" s="210"/>
      <c r="G239" s="101"/>
      <c r="H239" s="158"/>
      <c r="I239" s="64"/>
    </row>
    <row r="240" spans="1:10" s="157" customFormat="1" ht="23.25" customHeight="1" x14ac:dyDescent="0.2">
      <c r="A240" s="154"/>
      <c r="B240" s="210"/>
      <c r="C240" s="210"/>
      <c r="D240" s="210"/>
      <c r="E240" s="210"/>
      <c r="F240" s="210"/>
      <c r="G240" s="101"/>
      <c r="H240" s="158"/>
      <c r="I240" s="64"/>
    </row>
    <row r="241" spans="1:9" s="157" customFormat="1" ht="23.25" customHeight="1" x14ac:dyDescent="0.2">
      <c r="A241" s="154"/>
      <c r="B241" s="210"/>
      <c r="C241" s="210"/>
      <c r="D241" s="210"/>
      <c r="E241" s="210"/>
      <c r="F241" s="210"/>
      <c r="G241" s="101"/>
      <c r="H241" s="158"/>
      <c r="I241" s="64"/>
    </row>
    <row r="242" spans="1:9" s="157" customFormat="1" ht="23.25" customHeight="1" x14ac:dyDescent="0.2">
      <c r="A242" s="101"/>
      <c r="B242" s="101"/>
      <c r="C242" s="101"/>
      <c r="D242" s="101"/>
      <c r="E242" s="167"/>
      <c r="F242" s="167"/>
      <c r="G242" s="101"/>
      <c r="H242" s="158"/>
      <c r="I242" s="64"/>
    </row>
    <row r="243" spans="1:9" s="157" customFormat="1" ht="23.25" customHeight="1" x14ac:dyDescent="0.2">
      <c r="A243" s="101"/>
      <c r="B243" s="101"/>
      <c r="C243" s="101"/>
      <c r="D243" s="101"/>
      <c r="E243" s="167"/>
      <c r="F243" s="167"/>
      <c r="G243" s="101"/>
      <c r="H243" s="158"/>
      <c r="I243" s="64"/>
    </row>
    <row r="244" spans="1:9" s="157" customFormat="1" ht="23.25" customHeight="1" x14ac:dyDescent="0.2">
      <c r="A244" s="101"/>
      <c r="B244" s="101"/>
      <c r="C244" s="101"/>
      <c r="D244" s="101"/>
      <c r="E244" s="167"/>
      <c r="F244" s="167"/>
      <c r="G244" s="101"/>
      <c r="H244" s="158"/>
      <c r="I244" s="64"/>
    </row>
    <row r="245" spans="1:9" s="157" customFormat="1" ht="23.25" customHeight="1" x14ac:dyDescent="0.2">
      <c r="A245" s="101"/>
      <c r="B245" s="101"/>
      <c r="C245" s="101"/>
      <c r="D245" s="101"/>
      <c r="E245" s="167"/>
      <c r="F245" s="167"/>
      <c r="G245" s="101"/>
      <c r="H245" s="158"/>
      <c r="I245" s="64"/>
    </row>
    <row r="246" spans="1:9" s="157" customFormat="1" ht="23.25" customHeight="1" x14ac:dyDescent="0.2">
      <c r="A246" s="101"/>
      <c r="B246" s="101"/>
      <c r="C246" s="101"/>
      <c r="D246" s="101"/>
      <c r="E246" s="167"/>
      <c r="F246" s="167"/>
      <c r="G246" s="101"/>
      <c r="H246" s="158"/>
      <c r="I246" s="64"/>
    </row>
    <row r="247" spans="1:9" s="157" customFormat="1" ht="23.25" customHeight="1" x14ac:dyDescent="0.2">
      <c r="A247" s="101"/>
      <c r="B247" s="101"/>
      <c r="C247" s="101"/>
      <c r="D247" s="101"/>
      <c r="E247" s="167"/>
      <c r="F247" s="167"/>
      <c r="G247" s="101"/>
      <c r="H247" s="158"/>
      <c r="I247" s="64"/>
    </row>
    <row r="248" spans="1:9" s="157" customFormat="1" ht="23.25" customHeight="1" x14ac:dyDescent="0.2">
      <c r="A248" s="101"/>
      <c r="B248" s="101"/>
      <c r="C248" s="101"/>
      <c r="D248" s="101"/>
      <c r="E248" s="167"/>
      <c r="F248" s="167"/>
      <c r="G248" s="101"/>
      <c r="H248" s="158"/>
      <c r="I248" s="64"/>
    </row>
    <row r="249" spans="1:9" s="157" customFormat="1" ht="23.25" customHeight="1" x14ac:dyDescent="0.2">
      <c r="A249" s="101"/>
      <c r="B249" s="101"/>
      <c r="C249" s="101"/>
      <c r="D249" s="101"/>
      <c r="E249" s="167"/>
      <c r="F249" s="167"/>
      <c r="G249" s="101"/>
      <c r="H249" s="158"/>
      <c r="I249" s="64"/>
    </row>
    <row r="250" spans="1:9" s="157" customFormat="1" ht="23.25" customHeight="1" x14ac:dyDescent="0.2">
      <c r="A250" s="101"/>
      <c r="B250" s="101"/>
      <c r="C250" s="101"/>
      <c r="D250" s="101"/>
      <c r="E250" s="167"/>
      <c r="F250" s="167"/>
      <c r="G250" s="101"/>
      <c r="H250" s="158"/>
      <c r="I250" s="64"/>
    </row>
    <row r="251" spans="1:9" s="157" customFormat="1" ht="23.25" customHeight="1" x14ac:dyDescent="0.2">
      <c r="A251" s="101"/>
      <c r="B251" s="101"/>
      <c r="C251" s="101"/>
      <c r="D251" s="101"/>
      <c r="E251" s="167"/>
      <c r="F251" s="167"/>
      <c r="G251" s="101"/>
      <c r="H251" s="158"/>
      <c r="I251" s="64"/>
    </row>
    <row r="252" spans="1:9" s="157" customFormat="1" ht="23.25" customHeight="1" x14ac:dyDescent="0.2">
      <c r="A252" s="101"/>
      <c r="B252" s="101"/>
      <c r="C252" s="101"/>
      <c r="D252" s="101"/>
      <c r="E252" s="167"/>
      <c r="F252" s="167"/>
      <c r="G252" s="101"/>
      <c r="H252" s="158"/>
      <c r="I252" s="64"/>
    </row>
    <row r="253" spans="1:9" s="157" customFormat="1" ht="23.25" customHeight="1" x14ac:dyDescent="0.2">
      <c r="A253" s="101"/>
      <c r="B253" s="101"/>
      <c r="C253" s="101"/>
      <c r="D253" s="101"/>
      <c r="E253" s="167"/>
      <c r="F253" s="167"/>
      <c r="G253" s="101"/>
      <c r="H253" s="158"/>
      <c r="I253" s="64"/>
    </row>
    <row r="254" spans="1:9" s="157" customFormat="1" ht="23.25" customHeight="1" x14ac:dyDescent="0.2">
      <c r="A254" s="101"/>
      <c r="B254" s="101"/>
      <c r="C254" s="101"/>
      <c r="D254" s="101"/>
      <c r="E254" s="167"/>
      <c r="F254" s="167"/>
      <c r="G254" s="101"/>
      <c r="H254" s="158"/>
      <c r="I254" s="64"/>
    </row>
    <row r="255" spans="1:9" s="157" customFormat="1" ht="23.25" customHeight="1" x14ac:dyDescent="0.2">
      <c r="A255" s="101"/>
      <c r="B255" s="101"/>
      <c r="C255" s="101"/>
      <c r="D255" s="101"/>
      <c r="E255" s="167"/>
      <c r="F255" s="167"/>
      <c r="G255" s="101"/>
      <c r="H255" s="158"/>
      <c r="I255" s="64"/>
    </row>
    <row r="256" spans="1:9" s="157" customFormat="1" ht="23.25" customHeight="1" x14ac:dyDescent="0.2">
      <c r="A256" s="101"/>
      <c r="B256" s="101"/>
      <c r="C256" s="101"/>
      <c r="D256" s="101"/>
      <c r="E256" s="167"/>
      <c r="F256" s="167"/>
      <c r="G256" s="101"/>
      <c r="H256" s="158"/>
      <c r="I256" s="64"/>
    </row>
    <row r="257" spans="1:10" s="157" customFormat="1" ht="23.25" customHeight="1" x14ac:dyDescent="0.2">
      <c r="A257" s="101"/>
      <c r="B257" s="101"/>
      <c r="C257" s="101"/>
      <c r="D257" s="101"/>
      <c r="E257" s="167"/>
      <c r="F257" s="167"/>
      <c r="G257" s="101"/>
      <c r="H257" s="158"/>
      <c r="I257" s="64"/>
    </row>
    <row r="258" spans="1:10" s="157" customFormat="1" ht="23.25" customHeight="1" x14ac:dyDescent="0.2">
      <c r="A258" s="101"/>
      <c r="B258" s="101"/>
      <c r="C258" s="101"/>
      <c r="D258" s="101"/>
      <c r="E258" s="167"/>
      <c r="F258" s="167"/>
      <c r="G258" s="101"/>
      <c r="H258" s="158"/>
      <c r="I258" s="64"/>
    </row>
    <row r="259" spans="1:10" s="157" customFormat="1" ht="23.25" customHeight="1" x14ac:dyDescent="0.2">
      <c r="A259" s="101"/>
      <c r="B259" s="101"/>
      <c r="C259" s="101"/>
      <c r="D259" s="101"/>
      <c r="E259" s="167"/>
      <c r="F259" s="167"/>
      <c r="G259" s="101"/>
      <c r="H259" s="158"/>
      <c r="I259" s="64"/>
    </row>
    <row r="260" spans="1:10" s="157" customFormat="1" ht="23.25" customHeight="1" x14ac:dyDescent="0.2">
      <c r="A260" s="101"/>
      <c r="B260" s="101"/>
      <c r="C260" s="101"/>
      <c r="D260" s="101"/>
      <c r="E260" s="167"/>
      <c r="F260" s="167"/>
      <c r="G260" s="101"/>
      <c r="H260" s="158"/>
      <c r="I260" s="64"/>
    </row>
    <row r="261" spans="1:10" s="157" customFormat="1" ht="23.25" customHeight="1" x14ac:dyDescent="0.2">
      <c r="A261" s="101"/>
      <c r="B261" s="101"/>
      <c r="C261" s="101"/>
      <c r="D261" s="101"/>
      <c r="E261" s="167"/>
      <c r="F261" s="167"/>
      <c r="G261" s="101"/>
      <c r="H261" s="158"/>
      <c r="I261" s="64"/>
    </row>
    <row r="262" spans="1:10" s="157" customFormat="1" ht="23.25" customHeight="1" x14ac:dyDescent="0.2">
      <c r="A262" s="101"/>
      <c r="B262" s="101"/>
      <c r="C262" s="101"/>
      <c r="D262" s="101"/>
      <c r="E262" s="167"/>
      <c r="F262" s="167"/>
      <c r="G262" s="101"/>
      <c r="H262" s="158"/>
      <c r="I262" s="64"/>
    </row>
    <row r="263" spans="1:10" s="157" customFormat="1" ht="23.25" customHeight="1" x14ac:dyDescent="0.2">
      <c r="A263" s="101"/>
      <c r="B263" s="101"/>
      <c r="C263" s="101"/>
      <c r="D263" s="101"/>
      <c r="E263" s="167"/>
      <c r="F263" s="167"/>
      <c r="G263" s="101"/>
      <c r="H263" s="158"/>
      <c r="I263" s="64"/>
    </row>
    <row r="264" spans="1:10" s="157" customFormat="1" ht="23.25" customHeight="1" x14ac:dyDescent="0.2">
      <c r="A264" s="101"/>
      <c r="B264" s="101"/>
      <c r="C264" s="101"/>
      <c r="D264" s="101"/>
      <c r="E264" s="167"/>
      <c r="F264" s="167"/>
      <c r="G264" s="101"/>
      <c r="H264" s="158"/>
      <c r="I264" s="64"/>
    </row>
    <row r="265" spans="1:10" s="64" customFormat="1" ht="23.25" customHeight="1" x14ac:dyDescent="0.2">
      <c r="A265" s="101"/>
      <c r="B265" s="101"/>
      <c r="C265" s="101"/>
      <c r="D265" s="101"/>
      <c r="E265" s="167"/>
      <c r="F265" s="183"/>
      <c r="G265" s="101"/>
      <c r="H265" s="158"/>
      <c r="J265" s="153"/>
    </row>
    <row r="266" spans="1:10" s="157" customFormat="1" ht="23.25" customHeight="1" x14ac:dyDescent="0.2">
      <c r="A266" s="218" t="s">
        <v>13</v>
      </c>
      <c r="B266" s="218"/>
      <c r="C266" s="218"/>
      <c r="D266" s="218"/>
      <c r="E266" s="218"/>
      <c r="F266" s="218"/>
      <c r="G266" s="218"/>
      <c r="H266" s="158">
        <f>SUM(G267)</f>
        <v>4183300</v>
      </c>
      <c r="I266" s="64" t="s">
        <v>0</v>
      </c>
    </row>
    <row r="267" spans="1:10" s="157" customFormat="1" ht="23.25" customHeight="1" x14ac:dyDescent="0.2">
      <c r="A267" s="218" t="s">
        <v>35</v>
      </c>
      <c r="B267" s="218"/>
      <c r="C267" s="218"/>
      <c r="D267" s="218"/>
      <c r="E267" s="218"/>
      <c r="F267" s="218"/>
      <c r="G267" s="173">
        <f>SUM(G268)</f>
        <v>4183300</v>
      </c>
      <c r="H267" s="64" t="s">
        <v>0</v>
      </c>
      <c r="I267" s="64"/>
    </row>
    <row r="268" spans="1:10" s="157" customFormat="1" ht="23.25" customHeight="1" x14ac:dyDescent="0.2">
      <c r="A268" s="101" t="s">
        <v>243</v>
      </c>
      <c r="B268" s="101"/>
      <c r="C268" s="101"/>
      <c r="D268" s="101"/>
      <c r="E268" s="167"/>
      <c r="F268" s="160"/>
      <c r="G268" s="103">
        <f>SUM(G269+G272+G274)</f>
        <v>4183300</v>
      </c>
      <c r="H268" s="64" t="s">
        <v>0</v>
      </c>
      <c r="I268" s="64"/>
    </row>
    <row r="269" spans="1:10" s="157" customFormat="1" ht="23.25" customHeight="1" x14ac:dyDescent="0.2">
      <c r="A269" s="167" t="s">
        <v>371</v>
      </c>
      <c r="B269" s="101" t="s">
        <v>403</v>
      </c>
      <c r="C269" s="101"/>
      <c r="D269" s="101"/>
      <c r="E269" s="160"/>
      <c r="F269" s="160"/>
      <c r="G269" s="103">
        <v>2868800</v>
      </c>
      <c r="H269" s="64" t="s">
        <v>0</v>
      </c>
      <c r="I269" s="64"/>
    </row>
    <row r="270" spans="1:10" s="157" customFormat="1" ht="23.25" customHeight="1" x14ac:dyDescent="0.2">
      <c r="A270" s="154"/>
      <c r="B270" s="210" t="s">
        <v>317</v>
      </c>
      <c r="C270" s="210"/>
      <c r="D270" s="210"/>
      <c r="E270" s="210"/>
      <c r="F270" s="210"/>
      <c r="G270" s="101"/>
      <c r="H270" s="158"/>
      <c r="I270" s="64"/>
    </row>
    <row r="271" spans="1:10" s="157" customFormat="1" ht="23.25" customHeight="1" x14ac:dyDescent="0.2">
      <c r="A271" s="154"/>
      <c r="B271" s="210" t="s">
        <v>318</v>
      </c>
      <c r="C271" s="210"/>
      <c r="D271" s="210"/>
      <c r="E271" s="210"/>
      <c r="F271" s="210"/>
      <c r="G271" s="101"/>
      <c r="H271" s="158"/>
      <c r="I271" s="64"/>
    </row>
    <row r="272" spans="1:10" s="157" customFormat="1" ht="23.25" customHeight="1" x14ac:dyDescent="0.2">
      <c r="A272" s="167" t="s">
        <v>372</v>
      </c>
      <c r="B272" s="101" t="s">
        <v>404</v>
      </c>
      <c r="C272" s="101"/>
      <c r="D272" s="101"/>
      <c r="E272" s="167"/>
      <c r="F272" s="167"/>
      <c r="G272" s="103">
        <v>684000</v>
      </c>
      <c r="H272" s="64" t="s">
        <v>0</v>
      </c>
      <c r="I272" s="64"/>
    </row>
    <row r="273" spans="1:9" s="157" customFormat="1" ht="23.25" customHeight="1" x14ac:dyDescent="0.2">
      <c r="A273" s="64"/>
      <c r="B273" s="210" t="s">
        <v>244</v>
      </c>
      <c r="C273" s="210"/>
      <c r="D273" s="210"/>
      <c r="E273" s="210"/>
      <c r="F273" s="210"/>
      <c r="G273" s="101"/>
      <c r="H273" s="158"/>
      <c r="I273" s="64"/>
    </row>
    <row r="274" spans="1:9" s="157" customFormat="1" ht="23.25" customHeight="1" x14ac:dyDescent="0.2">
      <c r="A274" s="167" t="s">
        <v>373</v>
      </c>
      <c r="B274" s="101" t="s">
        <v>315</v>
      </c>
      <c r="C274" s="101"/>
      <c r="D274" s="101"/>
      <c r="E274" s="167"/>
      <c r="F274" s="167"/>
      <c r="G274" s="103">
        <v>630500</v>
      </c>
      <c r="H274" s="64" t="s">
        <v>0</v>
      </c>
      <c r="I274" s="64"/>
    </row>
    <row r="275" spans="1:9" s="157" customFormat="1" ht="23.25" customHeight="1" x14ac:dyDescent="0.2">
      <c r="A275" s="154"/>
      <c r="B275" s="210" t="s">
        <v>319</v>
      </c>
      <c r="C275" s="210"/>
      <c r="D275" s="210"/>
      <c r="E275" s="210"/>
      <c r="F275" s="210"/>
      <c r="G275" s="101"/>
      <c r="H275" s="158"/>
      <c r="I275" s="64"/>
    </row>
    <row r="276" spans="1:9" s="157" customFormat="1" ht="23.25" customHeight="1" x14ac:dyDescent="0.2">
      <c r="A276" s="154"/>
      <c r="B276" s="210" t="s">
        <v>320</v>
      </c>
      <c r="C276" s="210"/>
      <c r="D276" s="210"/>
      <c r="E276" s="210"/>
      <c r="F276" s="210"/>
      <c r="G276" s="101"/>
      <c r="H276" s="158"/>
      <c r="I276" s="64"/>
    </row>
    <row r="277" spans="1:9" s="157" customFormat="1" ht="23.25" customHeight="1" x14ac:dyDescent="0.2">
      <c r="A277" s="218"/>
      <c r="B277" s="218"/>
      <c r="C277" s="218"/>
      <c r="D277" s="218"/>
      <c r="E277" s="218"/>
      <c r="F277" s="218"/>
      <c r="G277" s="173"/>
      <c r="H277" s="64"/>
      <c r="I277" s="64"/>
    </row>
    <row r="278" spans="1:9" s="157" customFormat="1" ht="23.25" customHeight="1" x14ac:dyDescent="0.2">
      <c r="A278" s="64"/>
      <c r="B278" s="218"/>
      <c r="C278" s="218"/>
      <c r="D278" s="218"/>
      <c r="E278" s="218"/>
      <c r="F278" s="218"/>
      <c r="G278" s="173"/>
      <c r="H278" s="64"/>
      <c r="I278" s="64"/>
    </row>
    <row r="279" spans="1:9" s="157" customFormat="1" ht="23.25" customHeight="1" x14ac:dyDescent="0.2">
      <c r="A279" s="64"/>
      <c r="B279" s="101"/>
      <c r="C279" s="101"/>
      <c r="D279" s="101"/>
      <c r="E279" s="167"/>
      <c r="F279" s="160"/>
      <c r="G279" s="173"/>
      <c r="H279" s="64"/>
      <c r="I279" s="64"/>
    </row>
    <row r="280" spans="1:9" s="157" customFormat="1" ht="23.25" customHeight="1" x14ac:dyDescent="0.2">
      <c r="A280" s="101"/>
      <c r="B280" s="101"/>
      <c r="C280" s="101"/>
      <c r="D280" s="96"/>
      <c r="E280" s="210"/>
      <c r="F280" s="210"/>
      <c r="G280" s="96"/>
      <c r="H280" s="163"/>
      <c r="I280" s="154"/>
    </row>
    <row r="281" spans="1:9" s="157" customFormat="1" ht="23.25" customHeight="1" x14ac:dyDescent="0.2">
      <c r="A281" s="101"/>
      <c r="B281" s="101"/>
      <c r="C281" s="101"/>
      <c r="D281" s="96"/>
      <c r="E281" s="178"/>
      <c r="F281" s="178"/>
      <c r="G281" s="96"/>
      <c r="H281" s="163"/>
      <c r="I281" s="64"/>
    </row>
    <row r="282" spans="1:9" s="157" customFormat="1" ht="23.25" customHeight="1" x14ac:dyDescent="0.2">
      <c r="A282" s="101"/>
      <c r="B282" s="101"/>
      <c r="C282" s="101"/>
      <c r="D282" s="96"/>
      <c r="E282" s="178"/>
      <c r="F282" s="178"/>
      <c r="G282" s="96"/>
      <c r="H282" s="163"/>
      <c r="I282" s="64"/>
    </row>
    <row r="283" spans="1:9" s="157" customFormat="1" ht="23.25" customHeight="1" x14ac:dyDescent="0.2">
      <c r="A283" s="101"/>
      <c r="B283" s="101"/>
      <c r="C283" s="101"/>
      <c r="D283" s="96"/>
      <c r="E283" s="178"/>
      <c r="F283" s="178"/>
      <c r="G283" s="96"/>
      <c r="H283" s="163"/>
      <c r="I283" s="64"/>
    </row>
    <row r="284" spans="1:9" s="157" customFormat="1" ht="23.25" customHeight="1" x14ac:dyDescent="0.2">
      <c r="A284" s="101"/>
      <c r="B284" s="101"/>
      <c r="C284" s="101"/>
      <c r="D284" s="101"/>
      <c r="E284" s="167"/>
      <c r="F284" s="167"/>
      <c r="G284" s="101"/>
      <c r="H284" s="158"/>
      <c r="I284" s="64"/>
    </row>
    <row r="285" spans="1:9" s="157" customFormat="1" ht="23.25" customHeight="1" x14ac:dyDescent="0.2">
      <c r="A285" s="101"/>
      <c r="B285" s="101"/>
      <c r="C285" s="101"/>
      <c r="D285" s="101"/>
      <c r="E285" s="167"/>
      <c r="F285" s="167"/>
      <c r="G285" s="101"/>
      <c r="H285" s="158"/>
      <c r="I285" s="64"/>
    </row>
    <row r="286" spans="1:9" s="157" customFormat="1" ht="23.25" customHeight="1" x14ac:dyDescent="0.2">
      <c r="A286" s="101"/>
      <c r="B286" s="101"/>
      <c r="C286" s="101"/>
      <c r="D286" s="101"/>
      <c r="E286" s="167"/>
      <c r="F286" s="167"/>
      <c r="G286" s="101"/>
      <c r="H286" s="158"/>
      <c r="I286" s="64"/>
    </row>
    <row r="287" spans="1:9" s="157" customFormat="1" ht="23.25" customHeight="1" x14ac:dyDescent="0.2">
      <c r="A287" s="101"/>
      <c r="B287" s="101"/>
      <c r="C287" s="101"/>
      <c r="D287" s="101"/>
      <c r="E287" s="167"/>
      <c r="F287" s="167"/>
      <c r="G287" s="101"/>
      <c r="H287" s="158"/>
      <c r="I287" s="64"/>
    </row>
    <row r="288" spans="1:9" s="157" customFormat="1" ht="23.25" customHeight="1" x14ac:dyDescent="0.2">
      <c r="A288" s="101"/>
      <c r="B288" s="101"/>
      <c r="C288" s="101"/>
      <c r="D288" s="101"/>
      <c r="E288" s="167"/>
      <c r="F288" s="167"/>
      <c r="G288" s="101"/>
      <c r="H288" s="158"/>
      <c r="I288" s="64"/>
    </row>
    <row r="289" spans="1:10" s="157" customFormat="1" ht="23.25" customHeight="1" x14ac:dyDescent="0.2">
      <c r="A289" s="101"/>
      <c r="B289" s="101"/>
      <c r="C289" s="101"/>
      <c r="D289" s="101"/>
      <c r="E289" s="167"/>
      <c r="F289" s="167"/>
      <c r="G289" s="101"/>
      <c r="H289" s="158"/>
      <c r="I289" s="64"/>
    </row>
    <row r="290" spans="1:10" s="157" customFormat="1" ht="23.25" customHeight="1" x14ac:dyDescent="0.2">
      <c r="A290" s="101"/>
      <c r="B290" s="101"/>
      <c r="C290" s="101"/>
      <c r="D290" s="101"/>
      <c r="E290" s="167"/>
      <c r="F290" s="167"/>
      <c r="G290" s="101"/>
      <c r="H290" s="158"/>
      <c r="I290" s="64"/>
    </row>
    <row r="291" spans="1:10" s="157" customFormat="1" ht="23.25" customHeight="1" x14ac:dyDescent="0.2">
      <c r="A291" s="101"/>
      <c r="B291" s="101"/>
      <c r="C291" s="101"/>
      <c r="D291" s="101"/>
      <c r="E291" s="167"/>
      <c r="F291" s="167"/>
      <c r="G291" s="101"/>
      <c r="H291" s="158"/>
      <c r="I291" s="64"/>
    </row>
    <row r="292" spans="1:10" s="157" customFormat="1" ht="23.25" customHeight="1" x14ac:dyDescent="0.2">
      <c r="A292" s="101"/>
      <c r="B292" s="101"/>
      <c r="C292" s="101"/>
      <c r="D292" s="101"/>
      <c r="E292" s="167"/>
      <c r="F292" s="167"/>
      <c r="G292" s="101"/>
      <c r="H292" s="158"/>
      <c r="I292" s="64"/>
    </row>
    <row r="293" spans="1:10" s="157" customFormat="1" ht="23.25" customHeight="1" x14ac:dyDescent="0.2">
      <c r="A293" s="101"/>
      <c r="B293" s="101"/>
      <c r="C293" s="101"/>
      <c r="D293" s="101"/>
      <c r="E293" s="167"/>
      <c r="F293" s="167"/>
      <c r="G293" s="101"/>
      <c r="H293" s="158"/>
      <c r="I293" s="64"/>
    </row>
    <row r="294" spans="1:10" s="157" customFormat="1" ht="23.25" customHeight="1" x14ac:dyDescent="0.2">
      <c r="A294" s="101"/>
      <c r="B294" s="101"/>
      <c r="C294" s="101"/>
      <c r="D294" s="101"/>
      <c r="E294" s="167"/>
      <c r="F294" s="167"/>
      <c r="G294" s="101"/>
      <c r="H294" s="158"/>
      <c r="I294" s="64"/>
    </row>
    <row r="295" spans="1:10" s="157" customFormat="1" ht="23.25" customHeight="1" x14ac:dyDescent="0.2">
      <c r="A295" s="101"/>
      <c r="B295" s="101"/>
      <c r="C295" s="101"/>
      <c r="D295" s="101"/>
      <c r="E295" s="167"/>
      <c r="F295" s="167"/>
      <c r="G295" s="101"/>
      <c r="H295" s="158"/>
      <c r="I295" s="64"/>
    </row>
    <row r="296" spans="1:10" s="157" customFormat="1" ht="23.25" customHeight="1" x14ac:dyDescent="0.2">
      <c r="A296" s="101"/>
      <c r="B296" s="101"/>
      <c r="C296" s="101"/>
      <c r="D296" s="101"/>
      <c r="E296" s="167"/>
      <c r="F296" s="167"/>
      <c r="G296" s="101"/>
      <c r="H296" s="158"/>
      <c r="I296" s="64"/>
    </row>
    <row r="297" spans="1:10" s="157" customFormat="1" ht="23.25" customHeight="1" x14ac:dyDescent="0.2">
      <c r="A297" s="101"/>
      <c r="B297" s="101"/>
      <c r="C297" s="101"/>
      <c r="D297" s="101"/>
      <c r="E297" s="167"/>
      <c r="F297" s="167"/>
      <c r="G297" s="101"/>
      <c r="H297" s="158"/>
      <c r="I297" s="64"/>
    </row>
    <row r="298" spans="1:10" s="64" customFormat="1" ht="23.25" customHeight="1" x14ac:dyDescent="0.2">
      <c r="A298" s="101"/>
      <c r="B298" s="101"/>
      <c r="C298" s="101"/>
      <c r="D298" s="101"/>
      <c r="E298" s="167"/>
      <c r="F298" s="183"/>
      <c r="G298" s="101"/>
      <c r="H298" s="158"/>
      <c r="J298" s="153"/>
    </row>
    <row r="299" spans="1:10" s="157" customFormat="1" ht="23.25" customHeight="1" x14ac:dyDescent="0.2">
      <c r="A299" s="218" t="s">
        <v>14</v>
      </c>
      <c r="B299" s="218"/>
      <c r="C299" s="218"/>
      <c r="D299" s="218"/>
      <c r="E299" s="218"/>
      <c r="F299" s="218"/>
      <c r="G299" s="218"/>
      <c r="H299" s="158">
        <f>SUM(G300+G315)</f>
        <v>3240960</v>
      </c>
      <c r="I299" s="64" t="s">
        <v>0</v>
      </c>
    </row>
    <row r="300" spans="1:10" s="157" customFormat="1" ht="23.25" customHeight="1" x14ac:dyDescent="0.2">
      <c r="A300" s="167" t="s">
        <v>371</v>
      </c>
      <c r="B300" s="64" t="s">
        <v>35</v>
      </c>
      <c r="C300" s="64"/>
      <c r="D300" s="64"/>
      <c r="E300" s="64"/>
      <c r="F300" s="64"/>
      <c r="G300" s="173">
        <f>SUM(G301+G311)</f>
        <v>3199100</v>
      </c>
      <c r="H300" s="64" t="s">
        <v>0</v>
      </c>
      <c r="I300" s="64"/>
    </row>
    <row r="301" spans="1:10" s="157" customFormat="1" ht="23.25" customHeight="1" x14ac:dyDescent="0.2">
      <c r="B301" s="101" t="s">
        <v>151</v>
      </c>
      <c r="C301" s="101"/>
      <c r="D301" s="101"/>
      <c r="E301" s="167"/>
      <c r="F301" s="160"/>
      <c r="G301" s="173">
        <f>SUM(G302+G304+G307)</f>
        <v>3180700</v>
      </c>
      <c r="H301" s="64" t="s">
        <v>0</v>
      </c>
      <c r="I301" s="64"/>
    </row>
    <row r="302" spans="1:10" s="157" customFormat="1" ht="23.25" customHeight="1" x14ac:dyDescent="0.2">
      <c r="A302" s="101"/>
      <c r="B302" s="101" t="s">
        <v>415</v>
      </c>
      <c r="C302" s="101"/>
      <c r="D302" s="101"/>
      <c r="E302" s="160"/>
      <c r="F302" s="160"/>
      <c r="G302" s="103">
        <v>764600</v>
      </c>
      <c r="H302" s="64" t="s">
        <v>0</v>
      </c>
      <c r="I302" s="64"/>
    </row>
    <row r="303" spans="1:10" s="157" customFormat="1" ht="23.25" customHeight="1" x14ac:dyDescent="0.2">
      <c r="A303" s="154"/>
      <c r="B303" s="210" t="s">
        <v>416</v>
      </c>
      <c r="C303" s="210"/>
      <c r="D303" s="210"/>
      <c r="E303" s="210"/>
      <c r="F303" s="210"/>
      <c r="G303" s="101"/>
      <c r="H303" s="158"/>
      <c r="I303" s="64"/>
    </row>
    <row r="304" spans="1:10" s="157" customFormat="1" ht="23.25" customHeight="1" x14ac:dyDescent="0.2">
      <c r="A304" s="101"/>
      <c r="B304" s="101" t="s">
        <v>417</v>
      </c>
      <c r="C304" s="101"/>
      <c r="D304" s="101"/>
      <c r="E304" s="167"/>
      <c r="F304" s="167"/>
      <c r="G304" s="103">
        <v>314600</v>
      </c>
      <c r="H304" s="64" t="s">
        <v>0</v>
      </c>
      <c r="I304" s="64"/>
    </row>
    <row r="305" spans="1:9" s="157" customFormat="1" ht="23.25" customHeight="1" x14ac:dyDescent="0.2">
      <c r="A305" s="64"/>
      <c r="B305" s="210" t="s">
        <v>425</v>
      </c>
      <c r="C305" s="210"/>
      <c r="D305" s="210"/>
      <c r="E305" s="210"/>
      <c r="F305" s="210"/>
      <c r="G305" s="101"/>
      <c r="H305" s="158"/>
      <c r="I305" s="64"/>
    </row>
    <row r="306" spans="1:9" s="157" customFormat="1" ht="23.25" customHeight="1" x14ac:dyDescent="0.2">
      <c r="A306" s="154"/>
      <c r="B306" s="210" t="s">
        <v>426</v>
      </c>
      <c r="C306" s="210"/>
      <c r="D306" s="210"/>
      <c r="E306" s="210"/>
      <c r="F306" s="210"/>
      <c r="I306" s="64"/>
    </row>
    <row r="307" spans="1:9" s="157" customFormat="1" ht="23.25" customHeight="1" x14ac:dyDescent="0.2">
      <c r="A307" s="101"/>
      <c r="B307" s="101" t="s">
        <v>421</v>
      </c>
      <c r="C307" s="101"/>
      <c r="D307" s="101"/>
      <c r="E307" s="167"/>
      <c r="F307" s="167"/>
      <c r="G307" s="103">
        <v>2101500</v>
      </c>
      <c r="H307" s="64" t="s">
        <v>0</v>
      </c>
      <c r="I307" s="64"/>
    </row>
    <row r="308" spans="1:9" s="157" customFormat="1" ht="23.25" customHeight="1" x14ac:dyDescent="0.2">
      <c r="A308" s="154"/>
      <c r="B308" s="210" t="s">
        <v>427</v>
      </c>
      <c r="C308" s="210"/>
      <c r="D308" s="210"/>
      <c r="E308" s="210"/>
      <c r="F308" s="210"/>
      <c r="G308" s="101"/>
      <c r="H308" s="158"/>
      <c r="I308" s="64"/>
    </row>
    <row r="309" spans="1:9" s="157" customFormat="1" ht="23.25" customHeight="1" x14ac:dyDescent="0.2">
      <c r="A309" s="154"/>
      <c r="B309" s="210" t="s">
        <v>428</v>
      </c>
      <c r="C309" s="210"/>
      <c r="D309" s="210"/>
      <c r="E309" s="210"/>
      <c r="F309" s="210"/>
      <c r="G309" s="101"/>
      <c r="H309" s="158"/>
      <c r="I309" s="64"/>
    </row>
    <row r="310" spans="1:9" s="157" customFormat="1" ht="23.25" customHeight="1" x14ac:dyDescent="0.2">
      <c r="A310" s="154"/>
      <c r="B310" s="210" t="s">
        <v>429</v>
      </c>
      <c r="C310" s="210"/>
      <c r="D310" s="210"/>
      <c r="E310" s="210"/>
      <c r="F310" s="210"/>
      <c r="G310" s="101"/>
      <c r="H310" s="158"/>
      <c r="I310" s="64"/>
    </row>
    <row r="311" spans="1:9" s="157" customFormat="1" ht="23.25" customHeight="1" x14ac:dyDescent="0.2">
      <c r="A311" s="167"/>
      <c r="B311" s="101" t="s">
        <v>152</v>
      </c>
      <c r="C311" s="101"/>
      <c r="D311" s="101"/>
      <c r="E311" s="101"/>
      <c r="F311" s="101"/>
      <c r="G311" s="103">
        <v>18400</v>
      </c>
      <c r="H311" s="64" t="s">
        <v>0</v>
      </c>
      <c r="I311" s="64"/>
    </row>
    <row r="312" spans="1:9" s="157" customFormat="1" ht="23.25" customHeight="1" x14ac:dyDescent="0.2">
      <c r="A312" s="154"/>
      <c r="B312" s="154"/>
      <c r="C312" s="210" t="s">
        <v>321</v>
      </c>
      <c r="D312" s="210"/>
      <c r="E312" s="210"/>
      <c r="F312" s="210"/>
      <c r="G312" s="101"/>
      <c r="H312" s="158"/>
      <c r="I312" s="64"/>
    </row>
    <row r="313" spans="1:9" s="157" customFormat="1" ht="23.25" customHeight="1" x14ac:dyDescent="0.2">
      <c r="A313" s="101"/>
      <c r="B313" s="101"/>
      <c r="C313" s="210" t="s">
        <v>322</v>
      </c>
      <c r="D313" s="210"/>
      <c r="E313" s="210"/>
      <c r="F313" s="210"/>
      <c r="G313" s="101"/>
      <c r="H313" s="158"/>
      <c r="I313" s="64"/>
    </row>
    <row r="314" spans="1:9" s="157" customFormat="1" ht="23.25" customHeight="1" x14ac:dyDescent="0.2">
      <c r="A314" s="101"/>
      <c r="B314" s="101"/>
      <c r="C314" s="96"/>
      <c r="D314" s="101"/>
      <c r="E314" s="167"/>
      <c r="F314" s="167"/>
      <c r="G314" s="101"/>
      <c r="H314" s="158"/>
      <c r="I314" s="64"/>
    </row>
    <row r="315" spans="1:9" s="157" customFormat="1" ht="23.25" customHeight="1" x14ac:dyDescent="0.2">
      <c r="A315" s="160" t="s">
        <v>372</v>
      </c>
      <c r="B315" s="101" t="s">
        <v>36</v>
      </c>
      <c r="C315" s="101"/>
      <c r="D315" s="101"/>
      <c r="E315" s="101"/>
      <c r="F315" s="101"/>
      <c r="G315" s="173">
        <f>SUM(G317)</f>
        <v>41860</v>
      </c>
      <c r="H315" s="64" t="s">
        <v>0</v>
      </c>
      <c r="I315" s="64"/>
    </row>
    <row r="316" spans="1:9" s="157" customFormat="1" ht="23.25" customHeight="1" x14ac:dyDescent="0.2">
      <c r="A316" s="154"/>
      <c r="B316" s="101" t="s">
        <v>249</v>
      </c>
      <c r="C316" s="101"/>
      <c r="D316" s="101"/>
      <c r="E316" s="101"/>
      <c r="F316" s="101"/>
      <c r="G316" s="173">
        <f>SUM(G317)</f>
        <v>41860</v>
      </c>
      <c r="H316" s="64" t="s">
        <v>0</v>
      </c>
      <c r="I316" s="64"/>
    </row>
    <row r="317" spans="1:9" s="157" customFormat="1" ht="23.25" customHeight="1" x14ac:dyDescent="0.2">
      <c r="A317" s="154"/>
      <c r="B317" s="101" t="s">
        <v>250</v>
      </c>
      <c r="C317" s="101"/>
      <c r="D317" s="101"/>
      <c r="E317" s="101"/>
      <c r="F317" s="101"/>
      <c r="G317" s="173">
        <f>SUM(H319:H322)</f>
        <v>41860</v>
      </c>
      <c r="H317" s="64" t="s">
        <v>0</v>
      </c>
      <c r="I317" s="64"/>
    </row>
    <row r="318" spans="1:9" s="157" customFormat="1" ht="23.25" customHeight="1" x14ac:dyDescent="0.2">
      <c r="A318" s="154"/>
      <c r="B318" s="101"/>
      <c r="C318" s="101"/>
      <c r="D318" s="96" t="s">
        <v>645</v>
      </c>
      <c r="E318" s="178" t="s">
        <v>112</v>
      </c>
      <c r="F318" s="210" t="s">
        <v>792</v>
      </c>
      <c r="G318" s="210"/>
    </row>
    <row r="319" spans="1:9" s="157" customFormat="1" ht="23.25" customHeight="1" x14ac:dyDescent="0.2">
      <c r="A319" s="101"/>
      <c r="B319" s="101"/>
      <c r="C319" s="101"/>
      <c r="D319" s="101"/>
      <c r="E319" s="167"/>
      <c r="F319" s="178" t="s">
        <v>646</v>
      </c>
      <c r="G319" s="96"/>
      <c r="H319" s="163">
        <v>22960</v>
      </c>
      <c r="I319" s="154" t="s">
        <v>0</v>
      </c>
    </row>
    <row r="320" spans="1:9" s="157" customFormat="1" ht="23.25" customHeight="1" x14ac:dyDescent="0.2">
      <c r="A320" s="101"/>
      <c r="B320" s="101"/>
      <c r="C320" s="101"/>
      <c r="D320" s="96" t="s">
        <v>647</v>
      </c>
      <c r="E320" s="178" t="s">
        <v>266</v>
      </c>
      <c r="F320" s="178" t="s">
        <v>648</v>
      </c>
      <c r="G320" s="96"/>
      <c r="H320" s="163">
        <v>11000</v>
      </c>
      <c r="I320" s="154" t="s">
        <v>0</v>
      </c>
    </row>
    <row r="321" spans="1:9" s="157" customFormat="1" ht="23.25" customHeight="1" x14ac:dyDescent="0.2">
      <c r="A321" s="101"/>
      <c r="B321" s="101"/>
      <c r="C321" s="101"/>
      <c r="D321" s="96" t="s">
        <v>424</v>
      </c>
      <c r="E321" s="178" t="s">
        <v>117</v>
      </c>
      <c r="F321" s="230" t="s">
        <v>649</v>
      </c>
      <c r="G321" s="230"/>
      <c r="H321" s="163"/>
      <c r="I321" s="154"/>
    </row>
    <row r="322" spans="1:9" s="157" customFormat="1" ht="23.25" customHeight="1" x14ac:dyDescent="0.2">
      <c r="A322" s="101"/>
      <c r="B322" s="101"/>
      <c r="C322" s="101"/>
      <c r="D322" s="96"/>
      <c r="E322" s="178"/>
      <c r="F322" s="178" t="s">
        <v>314</v>
      </c>
      <c r="G322" s="96"/>
      <c r="H322" s="163">
        <v>7900</v>
      </c>
      <c r="I322" s="154" t="s">
        <v>0</v>
      </c>
    </row>
    <row r="323" spans="1:9" s="157" customFormat="1" ht="23.25" customHeight="1" x14ac:dyDescent="0.2">
      <c r="A323" s="101"/>
      <c r="B323" s="101"/>
      <c r="C323" s="101"/>
      <c r="D323" s="96"/>
      <c r="E323" s="178"/>
      <c r="F323" s="178"/>
      <c r="G323" s="96"/>
      <c r="H323" s="163"/>
      <c r="I323" s="154"/>
    </row>
    <row r="324" spans="1:9" s="157" customFormat="1" ht="23.25" customHeight="1" x14ac:dyDescent="0.2">
      <c r="A324" s="101"/>
      <c r="B324" s="101"/>
      <c r="C324" s="101"/>
      <c r="D324" s="96"/>
      <c r="E324" s="178"/>
      <c r="F324" s="178"/>
      <c r="G324" s="96"/>
      <c r="H324" s="158"/>
      <c r="I324" s="64"/>
    </row>
    <row r="325" spans="1:9" s="157" customFormat="1" ht="23.25" customHeight="1" x14ac:dyDescent="0.2">
      <c r="A325" s="101"/>
      <c r="B325" s="101"/>
      <c r="C325" s="101"/>
      <c r="D325" s="96"/>
      <c r="E325" s="178"/>
      <c r="F325" s="178"/>
      <c r="G325" s="96"/>
      <c r="H325" s="158"/>
      <c r="I325" s="64"/>
    </row>
    <row r="326" spans="1:9" s="157" customFormat="1" ht="23.25" customHeight="1" x14ac:dyDescent="0.2">
      <c r="A326" s="101"/>
      <c r="B326" s="101"/>
      <c r="C326" s="101"/>
      <c r="D326" s="101"/>
      <c r="E326" s="167"/>
      <c r="F326" s="178"/>
      <c r="G326" s="96"/>
      <c r="H326" s="158"/>
      <c r="I326" s="64"/>
    </row>
    <row r="327" spans="1:9" s="157" customFormat="1" ht="23.25" customHeight="1" x14ac:dyDescent="0.2">
      <c r="A327" s="101"/>
      <c r="B327" s="101"/>
      <c r="C327" s="101"/>
      <c r="D327" s="101"/>
      <c r="E327" s="167"/>
      <c r="F327" s="167"/>
      <c r="G327" s="101"/>
      <c r="H327" s="158"/>
      <c r="I327" s="64"/>
    </row>
    <row r="328" spans="1:9" s="157" customFormat="1" ht="23.25" customHeight="1" x14ac:dyDescent="0.2">
      <c r="A328" s="101"/>
      <c r="B328" s="101"/>
      <c r="C328" s="101"/>
      <c r="D328" s="101"/>
      <c r="E328" s="167"/>
      <c r="F328" s="167"/>
      <c r="G328" s="101"/>
      <c r="H328" s="158"/>
      <c r="I328" s="64"/>
    </row>
    <row r="329" spans="1:9" s="157" customFormat="1" ht="23.25" customHeight="1" x14ac:dyDescent="0.2">
      <c r="A329" s="101"/>
      <c r="B329" s="101"/>
      <c r="C329" s="101"/>
      <c r="D329" s="101"/>
      <c r="E329" s="167"/>
      <c r="F329" s="167"/>
      <c r="G329" s="101"/>
      <c r="H329" s="158"/>
      <c r="I329" s="64"/>
    </row>
    <row r="330" spans="1:9" s="157" customFormat="1" ht="23.25" customHeight="1" x14ac:dyDescent="0.2">
      <c r="A330" s="101"/>
      <c r="B330" s="101"/>
      <c r="C330" s="101"/>
      <c r="D330" s="101"/>
      <c r="E330" s="167"/>
      <c r="F330" s="167"/>
      <c r="G330" s="101"/>
      <c r="H330" s="158"/>
      <c r="I330" s="64"/>
    </row>
    <row r="331" spans="1:9" s="157" customFormat="1" ht="23.25" customHeight="1" x14ac:dyDescent="0.2">
      <c r="A331" s="101"/>
      <c r="B331" s="101"/>
      <c r="C331" s="101"/>
      <c r="D331" s="101"/>
      <c r="E331" s="167"/>
      <c r="F331" s="167"/>
      <c r="G331" s="101"/>
      <c r="H331" s="158"/>
      <c r="I331" s="64"/>
    </row>
    <row r="332" spans="1:9" s="157" customFormat="1" ht="23.25" customHeight="1" x14ac:dyDescent="0.2">
      <c r="A332" s="218" t="s">
        <v>15</v>
      </c>
      <c r="B332" s="218"/>
      <c r="C332" s="218"/>
      <c r="D332" s="218"/>
      <c r="E332" s="218"/>
      <c r="F332" s="218"/>
      <c r="G332" s="218"/>
      <c r="H332" s="158">
        <f>SUM(G333+G343)</f>
        <v>3299510</v>
      </c>
      <c r="I332" s="64" t="s">
        <v>0</v>
      </c>
    </row>
    <row r="333" spans="1:9" s="157" customFormat="1" ht="23.25" customHeight="1" x14ac:dyDescent="0.2">
      <c r="A333" s="167" t="s">
        <v>371</v>
      </c>
      <c r="B333" s="64" t="s">
        <v>35</v>
      </c>
      <c r="C333" s="64"/>
      <c r="D333" s="64"/>
      <c r="E333" s="64"/>
      <c r="F333" s="64"/>
      <c r="G333" s="173">
        <f>SUM(G335+G337+G339)</f>
        <v>3017900</v>
      </c>
      <c r="H333" s="64" t="s">
        <v>0</v>
      </c>
      <c r="I333" s="64"/>
    </row>
    <row r="334" spans="1:9" s="157" customFormat="1" ht="23.25" customHeight="1" x14ac:dyDescent="0.2">
      <c r="B334" s="101" t="s">
        <v>243</v>
      </c>
      <c r="C334" s="101"/>
      <c r="D334" s="101"/>
      <c r="E334" s="167"/>
      <c r="F334" s="160"/>
      <c r="G334" s="173">
        <f>SUM(G335+G337+G339)</f>
        <v>3017900</v>
      </c>
      <c r="H334" s="64" t="s">
        <v>0</v>
      </c>
      <c r="I334" s="64"/>
    </row>
    <row r="335" spans="1:9" s="157" customFormat="1" ht="23.25" customHeight="1" x14ac:dyDescent="0.2">
      <c r="A335" s="167"/>
      <c r="B335" s="101" t="s">
        <v>257</v>
      </c>
      <c r="C335" s="101"/>
      <c r="D335" s="101"/>
      <c r="E335" s="167"/>
      <c r="F335" s="160"/>
      <c r="G335" s="103">
        <v>2829100</v>
      </c>
      <c r="H335" s="64" t="s">
        <v>0</v>
      </c>
      <c r="I335" s="64"/>
    </row>
    <row r="336" spans="1:9" s="157" customFormat="1" ht="23.25" customHeight="1" x14ac:dyDescent="0.2">
      <c r="A336" s="101"/>
      <c r="B336" s="210" t="s">
        <v>430</v>
      </c>
      <c r="C336" s="210"/>
      <c r="D336" s="210"/>
      <c r="E336" s="210"/>
      <c r="F336" s="210"/>
      <c r="G336" s="101"/>
      <c r="H336" s="158"/>
      <c r="I336" s="64"/>
    </row>
    <row r="337" spans="1:9" s="157" customFormat="1" ht="23.25" customHeight="1" x14ac:dyDescent="0.2">
      <c r="A337" s="167"/>
      <c r="B337" s="101" t="s">
        <v>258</v>
      </c>
      <c r="C337" s="101"/>
      <c r="D337" s="101"/>
      <c r="E337" s="167"/>
      <c r="F337" s="167"/>
      <c r="G337" s="103">
        <v>32900</v>
      </c>
      <c r="H337" s="64" t="s">
        <v>0</v>
      </c>
      <c r="I337" s="64"/>
    </row>
    <row r="338" spans="1:9" s="157" customFormat="1" ht="23.25" customHeight="1" x14ac:dyDescent="0.2">
      <c r="A338" s="64"/>
      <c r="B338" s="210" t="s">
        <v>431</v>
      </c>
      <c r="C338" s="210"/>
      <c r="D338" s="210"/>
      <c r="E338" s="210"/>
      <c r="F338" s="210"/>
      <c r="G338" s="101"/>
      <c r="H338" s="158"/>
      <c r="I338" s="64"/>
    </row>
    <row r="339" spans="1:9" s="157" customFormat="1" ht="23.25" customHeight="1" x14ac:dyDescent="0.2">
      <c r="A339" s="167"/>
      <c r="B339" s="101" t="s">
        <v>259</v>
      </c>
      <c r="C339" s="101"/>
      <c r="D339" s="101"/>
      <c r="E339" s="167"/>
      <c r="F339" s="167"/>
      <c r="G339" s="103">
        <v>155900</v>
      </c>
      <c r="H339" s="64" t="s">
        <v>0</v>
      </c>
      <c r="I339" s="64"/>
    </row>
    <row r="340" spans="1:9" s="157" customFormat="1" ht="23.25" customHeight="1" x14ac:dyDescent="0.2">
      <c r="A340" s="154"/>
      <c r="B340" s="210" t="s">
        <v>650</v>
      </c>
      <c r="C340" s="210"/>
      <c r="D340" s="210"/>
      <c r="E340" s="210"/>
      <c r="F340" s="210"/>
      <c r="G340" s="101"/>
      <c r="H340" s="158"/>
      <c r="I340" s="64"/>
    </row>
    <row r="341" spans="1:9" s="157" customFormat="1" ht="23.25" customHeight="1" x14ac:dyDescent="0.2">
      <c r="A341" s="154"/>
      <c r="B341" s="210" t="s">
        <v>651</v>
      </c>
      <c r="C341" s="210"/>
      <c r="D341" s="210"/>
      <c r="E341" s="210"/>
      <c r="F341" s="210"/>
      <c r="G341" s="101"/>
      <c r="H341" s="158"/>
      <c r="I341" s="64"/>
    </row>
    <row r="342" spans="1:9" s="157" customFormat="1" ht="23.25" customHeight="1" x14ac:dyDescent="0.2">
      <c r="A342" s="101"/>
      <c r="B342" s="101"/>
      <c r="C342" s="101"/>
      <c r="D342" s="101"/>
      <c r="E342" s="167"/>
      <c r="F342" s="167"/>
      <c r="G342" s="101"/>
      <c r="H342" s="158"/>
      <c r="I342" s="64"/>
    </row>
    <row r="343" spans="1:9" s="157" customFormat="1" ht="23.25" customHeight="1" x14ac:dyDescent="0.2">
      <c r="A343" s="167" t="s">
        <v>372</v>
      </c>
      <c r="B343" s="101" t="s">
        <v>36</v>
      </c>
      <c r="C343" s="101"/>
      <c r="D343" s="101"/>
      <c r="E343" s="167"/>
      <c r="F343" s="167"/>
      <c r="G343" s="173">
        <f>SUM(G345)</f>
        <v>281610</v>
      </c>
      <c r="H343" s="64" t="s">
        <v>0</v>
      </c>
      <c r="I343" s="64"/>
    </row>
    <row r="344" spans="1:9" s="157" customFormat="1" ht="23.25" customHeight="1" x14ac:dyDescent="0.2">
      <c r="A344" s="101"/>
      <c r="B344" s="101" t="s">
        <v>249</v>
      </c>
      <c r="C344" s="101"/>
      <c r="D344" s="101"/>
      <c r="E344" s="167"/>
      <c r="F344" s="167"/>
      <c r="G344" s="173">
        <f>SUM(G345)</f>
        <v>281610</v>
      </c>
      <c r="H344" s="64" t="s">
        <v>0</v>
      </c>
      <c r="I344" s="64"/>
    </row>
    <row r="345" spans="1:9" s="157" customFormat="1" ht="23.25" customHeight="1" x14ac:dyDescent="0.2">
      <c r="A345" s="101"/>
      <c r="B345" s="101" t="s">
        <v>250</v>
      </c>
      <c r="C345" s="101"/>
      <c r="D345" s="101"/>
      <c r="E345" s="167"/>
      <c r="F345" s="167"/>
      <c r="G345" s="173">
        <f>SUM(H349:H350)</f>
        <v>281610</v>
      </c>
      <c r="H345" s="64" t="s">
        <v>0</v>
      </c>
      <c r="I345" s="64"/>
    </row>
    <row r="346" spans="1:9" s="157" customFormat="1" ht="23.25" customHeight="1" x14ac:dyDescent="0.2">
      <c r="A346" s="101"/>
      <c r="B346" s="101"/>
      <c r="C346" s="101"/>
      <c r="D346" s="96" t="s">
        <v>311</v>
      </c>
      <c r="E346" s="178" t="s">
        <v>112</v>
      </c>
      <c r="F346" s="237" t="s">
        <v>414</v>
      </c>
      <c r="G346" s="237"/>
      <c r="H346" s="158"/>
      <c r="I346" s="64"/>
    </row>
    <row r="347" spans="1:9" s="157" customFormat="1" ht="23.25" customHeight="1" x14ac:dyDescent="0.2">
      <c r="A347" s="101"/>
      <c r="B347" s="101"/>
      <c r="C347" s="101"/>
      <c r="D347" s="96"/>
      <c r="F347" s="237" t="s">
        <v>313</v>
      </c>
      <c r="G347" s="237"/>
      <c r="H347" s="158"/>
      <c r="I347" s="64"/>
    </row>
    <row r="348" spans="1:9" s="157" customFormat="1" ht="23.25" customHeight="1" x14ac:dyDescent="0.2">
      <c r="A348" s="101"/>
      <c r="B348" s="101"/>
      <c r="C348" s="101"/>
      <c r="D348" s="96"/>
      <c r="F348" s="210" t="s">
        <v>633</v>
      </c>
      <c r="G348" s="210"/>
      <c r="H348" s="158"/>
      <c r="I348" s="64"/>
    </row>
    <row r="349" spans="1:9" s="157" customFormat="1" ht="23.25" customHeight="1" x14ac:dyDescent="0.2">
      <c r="A349" s="101"/>
      <c r="B349" s="101"/>
      <c r="C349" s="101"/>
      <c r="D349" s="101"/>
      <c r="F349" s="154" t="s">
        <v>652</v>
      </c>
      <c r="G349" s="96"/>
      <c r="H349" s="182">
        <v>200800</v>
      </c>
      <c r="I349" s="164" t="s">
        <v>0</v>
      </c>
    </row>
    <row r="350" spans="1:9" s="157" customFormat="1" ht="23.25" customHeight="1" x14ac:dyDescent="0.2">
      <c r="A350" s="101"/>
      <c r="B350" s="101"/>
      <c r="C350" s="101"/>
      <c r="D350" s="96" t="s">
        <v>623</v>
      </c>
      <c r="E350" s="178" t="s">
        <v>115</v>
      </c>
      <c r="F350" s="178" t="s">
        <v>653</v>
      </c>
      <c r="G350" s="96"/>
      <c r="H350" s="163">
        <v>80810</v>
      </c>
      <c r="I350" s="154" t="s">
        <v>0</v>
      </c>
    </row>
    <row r="351" spans="1:9" s="157" customFormat="1" ht="23.25" customHeight="1" x14ac:dyDescent="0.2">
      <c r="A351" s="101"/>
      <c r="B351" s="101"/>
      <c r="C351" s="101"/>
      <c r="D351" s="101"/>
      <c r="E351" s="167"/>
      <c r="F351" s="167"/>
      <c r="G351" s="101"/>
      <c r="H351" s="158"/>
      <c r="I351" s="64"/>
    </row>
    <row r="352" spans="1:9" s="157" customFormat="1" ht="23.25" customHeight="1" x14ac:dyDescent="0.2">
      <c r="A352" s="101"/>
      <c r="B352" s="101"/>
      <c r="C352" s="101"/>
      <c r="D352" s="101"/>
      <c r="E352" s="167"/>
      <c r="F352" s="167"/>
      <c r="G352" s="101"/>
      <c r="H352" s="158"/>
      <c r="I352" s="64"/>
    </row>
    <row r="353" spans="1:9" s="157" customFormat="1" ht="23.25" customHeight="1" x14ac:dyDescent="0.2">
      <c r="A353" s="101"/>
      <c r="B353" s="101"/>
      <c r="C353" s="101"/>
      <c r="D353" s="101"/>
      <c r="E353" s="167"/>
      <c r="F353" s="167"/>
      <c r="G353" s="101"/>
      <c r="H353" s="158"/>
      <c r="I353" s="64"/>
    </row>
    <row r="354" spans="1:9" s="157" customFormat="1" ht="23.25" customHeight="1" x14ac:dyDescent="0.2">
      <c r="A354" s="101"/>
      <c r="B354" s="101"/>
      <c r="C354" s="101"/>
      <c r="D354" s="101"/>
      <c r="E354" s="167"/>
      <c r="F354" s="167"/>
      <c r="G354" s="101"/>
      <c r="H354" s="158"/>
      <c r="I354" s="64"/>
    </row>
    <row r="355" spans="1:9" s="157" customFormat="1" ht="23.25" customHeight="1" x14ac:dyDescent="0.2">
      <c r="A355" s="101"/>
      <c r="B355" s="101"/>
      <c r="C355" s="101"/>
      <c r="D355" s="101"/>
      <c r="E355" s="167"/>
      <c r="F355" s="167"/>
      <c r="G355" s="101"/>
      <c r="H355" s="158"/>
      <c r="I355" s="64"/>
    </row>
    <row r="356" spans="1:9" s="157" customFormat="1" ht="23.25" customHeight="1" x14ac:dyDescent="0.2">
      <c r="A356" s="101"/>
      <c r="B356" s="101"/>
      <c r="C356" s="101"/>
      <c r="D356" s="101"/>
      <c r="E356" s="167"/>
      <c r="F356" s="167"/>
      <c r="G356" s="101"/>
      <c r="H356" s="158"/>
      <c r="I356" s="64"/>
    </row>
    <row r="357" spans="1:9" s="157" customFormat="1" ht="23.25" customHeight="1" x14ac:dyDescent="0.2">
      <c r="A357" s="101"/>
      <c r="B357" s="101"/>
      <c r="C357" s="101"/>
      <c r="D357" s="101"/>
      <c r="E357" s="167"/>
      <c r="F357" s="167"/>
      <c r="G357" s="101"/>
      <c r="H357" s="158"/>
      <c r="I357" s="64"/>
    </row>
    <row r="358" spans="1:9" s="157" customFormat="1" ht="23.25" customHeight="1" x14ac:dyDescent="0.2">
      <c r="A358" s="101"/>
      <c r="B358" s="101"/>
      <c r="C358" s="101"/>
      <c r="D358" s="101"/>
      <c r="E358" s="167"/>
      <c r="F358" s="167"/>
      <c r="G358" s="101"/>
      <c r="H358" s="158"/>
      <c r="I358" s="64"/>
    </row>
    <row r="359" spans="1:9" s="157" customFormat="1" ht="23.25" customHeight="1" x14ac:dyDescent="0.2">
      <c r="A359" s="101"/>
      <c r="B359" s="101"/>
      <c r="C359" s="101"/>
      <c r="D359" s="101"/>
      <c r="E359" s="167"/>
      <c r="F359" s="167"/>
      <c r="G359" s="101"/>
      <c r="H359" s="158"/>
      <c r="I359" s="64"/>
    </row>
    <row r="360" spans="1:9" s="157" customFormat="1" ht="23.25" customHeight="1" x14ac:dyDescent="0.2">
      <c r="A360" s="101"/>
      <c r="B360" s="101"/>
      <c r="C360" s="101"/>
      <c r="D360" s="101"/>
      <c r="E360" s="167"/>
      <c r="F360" s="167"/>
      <c r="G360" s="101"/>
      <c r="H360" s="158"/>
      <c r="I360" s="64"/>
    </row>
    <row r="361" spans="1:9" s="157" customFormat="1" ht="23.25" customHeight="1" x14ac:dyDescent="0.2">
      <c r="A361" s="101"/>
      <c r="B361" s="101"/>
      <c r="C361" s="101"/>
      <c r="D361" s="101"/>
      <c r="E361" s="167"/>
      <c r="F361" s="167"/>
      <c r="G361" s="101"/>
      <c r="H361" s="158"/>
      <c r="I361" s="64"/>
    </row>
    <row r="362" spans="1:9" s="157" customFormat="1" ht="23.25" customHeight="1" x14ac:dyDescent="0.2">
      <c r="A362" s="101"/>
      <c r="B362" s="101"/>
      <c r="C362" s="101"/>
      <c r="D362" s="101"/>
      <c r="E362" s="167"/>
      <c r="F362" s="167"/>
      <c r="G362" s="101"/>
      <c r="H362" s="158"/>
      <c r="I362" s="64"/>
    </row>
    <row r="363" spans="1:9" s="157" customFormat="1" ht="23.25" customHeight="1" x14ac:dyDescent="0.2">
      <c r="A363" s="101"/>
      <c r="B363" s="101"/>
      <c r="C363" s="101"/>
      <c r="D363" s="101"/>
      <c r="E363" s="167"/>
      <c r="F363" s="167"/>
      <c r="G363" s="101"/>
      <c r="H363" s="158"/>
      <c r="I363" s="64"/>
    </row>
    <row r="364" spans="1:9" s="157" customFormat="1" ht="23.25" customHeight="1" x14ac:dyDescent="0.2">
      <c r="A364" s="101"/>
      <c r="B364" s="101"/>
      <c r="C364" s="101"/>
      <c r="D364" s="101"/>
      <c r="E364" s="167"/>
      <c r="F364" s="167"/>
      <c r="G364" s="101"/>
      <c r="H364" s="158"/>
      <c r="I364" s="64"/>
    </row>
    <row r="365" spans="1:9" s="157" customFormat="1" ht="23.25" customHeight="1" x14ac:dyDescent="0.2">
      <c r="A365" s="218" t="s">
        <v>16</v>
      </c>
      <c r="B365" s="218"/>
      <c r="C365" s="218"/>
      <c r="D365" s="218"/>
      <c r="E365" s="218"/>
      <c r="F365" s="218"/>
      <c r="G365" s="218"/>
      <c r="H365" s="158">
        <f>SUM(G366)</f>
        <v>239100</v>
      </c>
      <c r="I365" s="64" t="s">
        <v>0</v>
      </c>
    </row>
    <row r="366" spans="1:9" s="157" customFormat="1" ht="23.25" customHeight="1" x14ac:dyDescent="0.2">
      <c r="A366" s="218" t="s">
        <v>35</v>
      </c>
      <c r="B366" s="218"/>
      <c r="C366" s="218"/>
      <c r="D366" s="218"/>
      <c r="E366" s="218"/>
      <c r="F366" s="218"/>
      <c r="G366" s="173">
        <f>SUM(G367)</f>
        <v>239100</v>
      </c>
      <c r="H366" s="64" t="s">
        <v>0</v>
      </c>
      <c r="I366" s="64"/>
    </row>
    <row r="367" spans="1:9" s="157" customFormat="1" ht="23.25" customHeight="1" x14ac:dyDescent="0.2">
      <c r="A367" s="101" t="s">
        <v>243</v>
      </c>
      <c r="B367" s="101"/>
      <c r="C367" s="101"/>
      <c r="D367" s="101"/>
      <c r="E367" s="167"/>
      <c r="F367" s="160"/>
      <c r="G367" s="173">
        <f>SUM(G368+G370)</f>
        <v>239100</v>
      </c>
      <c r="H367" s="64" t="s">
        <v>0</v>
      </c>
      <c r="I367" s="64"/>
    </row>
    <row r="368" spans="1:9" s="157" customFormat="1" ht="23.25" customHeight="1" x14ac:dyDescent="0.2">
      <c r="A368" s="167" t="s">
        <v>371</v>
      </c>
      <c r="B368" s="101" t="s">
        <v>404</v>
      </c>
      <c r="C368" s="101"/>
      <c r="D368" s="101"/>
      <c r="E368" s="167"/>
      <c r="F368" s="167"/>
      <c r="G368" s="103">
        <v>80800</v>
      </c>
      <c r="H368" s="64" t="s">
        <v>0</v>
      </c>
      <c r="I368" s="64"/>
    </row>
    <row r="369" spans="1:9" s="157" customFormat="1" ht="23.25" customHeight="1" x14ac:dyDescent="0.2">
      <c r="A369" s="64"/>
      <c r="B369" s="210" t="s">
        <v>244</v>
      </c>
      <c r="C369" s="210"/>
      <c r="D369" s="210"/>
      <c r="E369" s="210"/>
      <c r="F369" s="210"/>
      <c r="G369" s="101"/>
      <c r="H369" s="158"/>
      <c r="I369" s="64"/>
    </row>
    <row r="370" spans="1:9" s="157" customFormat="1" ht="23.25" customHeight="1" x14ac:dyDescent="0.2">
      <c r="A370" s="167" t="s">
        <v>372</v>
      </c>
      <c r="B370" s="101" t="s">
        <v>315</v>
      </c>
      <c r="C370" s="101"/>
      <c r="D370" s="101"/>
      <c r="E370" s="167"/>
      <c r="F370" s="167"/>
      <c r="G370" s="103">
        <v>158300</v>
      </c>
      <c r="H370" s="64" t="s">
        <v>0</v>
      </c>
      <c r="I370" s="64"/>
    </row>
    <row r="371" spans="1:9" s="157" customFormat="1" ht="23.25" customHeight="1" x14ac:dyDescent="0.2">
      <c r="A371" s="154"/>
      <c r="B371" s="210" t="s">
        <v>655</v>
      </c>
      <c r="C371" s="210"/>
      <c r="D371" s="210"/>
      <c r="E371" s="210"/>
      <c r="F371" s="210"/>
      <c r="G371" s="101"/>
      <c r="H371" s="158"/>
      <c r="I371" s="64"/>
    </row>
    <row r="372" spans="1:9" s="157" customFormat="1" ht="23.25" customHeight="1" x14ac:dyDescent="0.2">
      <c r="A372" s="154"/>
      <c r="B372" s="210" t="s">
        <v>654</v>
      </c>
      <c r="C372" s="210"/>
      <c r="D372" s="210"/>
      <c r="E372" s="210"/>
      <c r="F372" s="210"/>
      <c r="G372" s="101"/>
      <c r="H372" s="158"/>
      <c r="I372" s="64"/>
    </row>
    <row r="373" spans="1:9" s="157" customFormat="1" ht="23.25" customHeight="1" x14ac:dyDescent="0.2">
      <c r="A373" s="101"/>
      <c r="B373" s="101"/>
      <c r="C373" s="101"/>
      <c r="D373" s="101"/>
      <c r="E373" s="167"/>
      <c r="F373" s="167"/>
      <c r="G373" s="101"/>
      <c r="H373" s="158"/>
      <c r="I373" s="64"/>
    </row>
    <row r="374" spans="1:9" s="157" customFormat="1" ht="23.25" customHeight="1" x14ac:dyDescent="0.2">
      <c r="A374" s="101"/>
      <c r="B374" s="101"/>
      <c r="C374" s="101"/>
      <c r="D374" s="101"/>
      <c r="E374" s="167"/>
      <c r="F374" s="167"/>
      <c r="G374" s="101"/>
      <c r="H374" s="158"/>
      <c r="I374" s="64"/>
    </row>
    <row r="375" spans="1:9" s="157" customFormat="1" ht="23.25" customHeight="1" x14ac:dyDescent="0.2">
      <c r="A375" s="101"/>
      <c r="B375" s="101"/>
      <c r="C375" s="101"/>
      <c r="D375" s="101"/>
      <c r="E375" s="167"/>
      <c r="F375" s="167"/>
      <c r="G375" s="101"/>
      <c r="H375" s="158"/>
      <c r="I375" s="64"/>
    </row>
    <row r="376" spans="1:9" s="157" customFormat="1" ht="23.25" customHeight="1" x14ac:dyDescent="0.2">
      <c r="A376" s="101"/>
      <c r="B376" s="101"/>
      <c r="C376" s="101"/>
      <c r="D376" s="101"/>
      <c r="E376" s="167"/>
      <c r="F376" s="167"/>
      <c r="G376" s="101"/>
      <c r="H376" s="158"/>
      <c r="I376" s="64"/>
    </row>
    <row r="377" spans="1:9" s="157" customFormat="1" ht="23.25" customHeight="1" x14ac:dyDescent="0.2">
      <c r="A377" s="101"/>
      <c r="B377" s="101"/>
      <c r="C377" s="101"/>
      <c r="D377" s="101"/>
      <c r="E377" s="167"/>
      <c r="F377" s="167"/>
      <c r="G377" s="101"/>
      <c r="H377" s="158"/>
      <c r="I377" s="64"/>
    </row>
    <row r="378" spans="1:9" s="157" customFormat="1" ht="23.25" customHeight="1" x14ac:dyDescent="0.2">
      <c r="A378" s="101"/>
      <c r="B378" s="101"/>
      <c r="C378" s="101"/>
      <c r="D378" s="101"/>
      <c r="E378" s="167"/>
      <c r="F378" s="167"/>
      <c r="G378" s="101"/>
      <c r="H378" s="158"/>
      <c r="I378" s="64"/>
    </row>
    <row r="379" spans="1:9" s="157" customFormat="1" ht="23.25" customHeight="1" x14ac:dyDescent="0.2">
      <c r="A379" s="101"/>
      <c r="B379" s="101"/>
      <c r="C379" s="101"/>
      <c r="D379" s="101"/>
      <c r="E379" s="167"/>
      <c r="F379" s="167"/>
      <c r="G379" s="101"/>
      <c r="H379" s="158"/>
      <c r="I379" s="64"/>
    </row>
    <row r="380" spans="1:9" s="157" customFormat="1" ht="23.25" customHeight="1" x14ac:dyDescent="0.2">
      <c r="A380" s="101"/>
      <c r="B380" s="101"/>
      <c r="C380" s="101"/>
      <c r="D380" s="101"/>
      <c r="E380" s="167"/>
      <c r="F380" s="167"/>
      <c r="G380" s="101"/>
      <c r="H380" s="158"/>
      <c r="I380" s="64"/>
    </row>
    <row r="381" spans="1:9" s="157" customFormat="1" ht="23.25" customHeight="1" x14ac:dyDescent="0.2">
      <c r="A381" s="101"/>
      <c r="B381" s="101"/>
      <c r="C381" s="101"/>
      <c r="D381" s="101"/>
      <c r="E381" s="167"/>
      <c r="F381" s="167"/>
      <c r="G381" s="101"/>
      <c r="H381" s="158"/>
      <c r="I381" s="64"/>
    </row>
    <row r="382" spans="1:9" s="157" customFormat="1" ht="23.25" customHeight="1" x14ac:dyDescent="0.2">
      <c r="A382" s="101"/>
      <c r="B382" s="101"/>
      <c r="C382" s="101"/>
      <c r="D382" s="101"/>
      <c r="E382" s="167"/>
      <c r="F382" s="167"/>
      <c r="G382" s="101"/>
      <c r="H382" s="158"/>
      <c r="I382" s="64"/>
    </row>
    <row r="383" spans="1:9" s="157" customFormat="1" ht="23.25" customHeight="1" x14ac:dyDescent="0.2">
      <c r="A383" s="101"/>
      <c r="B383" s="101"/>
      <c r="C383" s="101"/>
      <c r="D383" s="101"/>
      <c r="E383" s="167"/>
      <c r="F383" s="167"/>
      <c r="G383" s="101"/>
      <c r="H383" s="158"/>
      <c r="I383" s="64"/>
    </row>
    <row r="384" spans="1:9" s="157" customFormat="1" ht="23.25" customHeight="1" x14ac:dyDescent="0.2">
      <c r="A384" s="101"/>
      <c r="B384" s="101"/>
      <c r="C384" s="101"/>
      <c r="D384" s="101"/>
      <c r="E384" s="167"/>
      <c r="F384" s="167"/>
      <c r="G384" s="101"/>
      <c r="H384" s="158"/>
      <c r="I384" s="64"/>
    </row>
    <row r="385" spans="1:9" s="157" customFormat="1" ht="23.25" customHeight="1" x14ac:dyDescent="0.2">
      <c r="A385" s="101"/>
      <c r="B385" s="101"/>
      <c r="C385" s="101"/>
      <c r="D385" s="101"/>
      <c r="E385" s="167"/>
      <c r="F385" s="167"/>
      <c r="G385" s="101"/>
      <c r="H385" s="158"/>
      <c r="I385" s="64"/>
    </row>
    <row r="386" spans="1:9" s="157" customFormat="1" ht="23.25" customHeight="1" x14ac:dyDescent="0.2">
      <c r="A386" s="101"/>
      <c r="B386" s="101"/>
      <c r="C386" s="101"/>
      <c r="D386" s="101"/>
      <c r="E386" s="167"/>
      <c r="F386" s="167"/>
      <c r="G386" s="101"/>
      <c r="H386" s="158"/>
      <c r="I386" s="64"/>
    </row>
    <row r="387" spans="1:9" s="157" customFormat="1" ht="23.25" customHeight="1" x14ac:dyDescent="0.2">
      <c r="A387" s="101"/>
      <c r="B387" s="101"/>
      <c r="C387" s="101"/>
      <c r="D387" s="101"/>
      <c r="E387" s="167"/>
      <c r="F387" s="167"/>
      <c r="G387" s="101"/>
      <c r="H387" s="158"/>
      <c r="I387" s="64"/>
    </row>
    <row r="388" spans="1:9" s="157" customFormat="1" ht="23.25" customHeight="1" x14ac:dyDescent="0.2">
      <c r="A388" s="101"/>
      <c r="B388" s="101"/>
      <c r="C388" s="101"/>
      <c r="D388" s="101"/>
      <c r="E388" s="167"/>
      <c r="F388" s="167"/>
      <c r="G388" s="101"/>
      <c r="H388" s="158"/>
      <c r="I388" s="64"/>
    </row>
    <row r="389" spans="1:9" s="157" customFormat="1" ht="23.25" customHeight="1" x14ac:dyDescent="0.2">
      <c r="A389" s="101"/>
      <c r="B389" s="101"/>
      <c r="C389" s="101"/>
      <c r="D389" s="101"/>
      <c r="E389" s="167"/>
      <c r="F389" s="167"/>
      <c r="G389" s="101"/>
      <c r="H389" s="158"/>
      <c r="I389" s="64"/>
    </row>
    <row r="390" spans="1:9" s="157" customFormat="1" ht="23.25" customHeight="1" x14ac:dyDescent="0.2">
      <c r="A390" s="101"/>
      <c r="B390" s="101"/>
      <c r="C390" s="101"/>
      <c r="D390" s="101"/>
      <c r="E390" s="167"/>
      <c r="F390" s="167"/>
      <c r="G390" s="101"/>
      <c r="H390" s="158"/>
      <c r="I390" s="64"/>
    </row>
    <row r="391" spans="1:9" s="157" customFormat="1" ht="23.25" customHeight="1" x14ac:dyDescent="0.2">
      <c r="A391" s="101"/>
      <c r="B391" s="101"/>
      <c r="C391" s="101"/>
      <c r="D391" s="101"/>
      <c r="E391" s="167"/>
      <c r="F391" s="167"/>
      <c r="G391" s="101"/>
      <c r="H391" s="158"/>
      <c r="I391" s="64"/>
    </row>
    <row r="392" spans="1:9" s="157" customFormat="1" ht="23.25" customHeight="1" x14ac:dyDescent="0.2">
      <c r="A392" s="101"/>
      <c r="B392" s="101"/>
      <c r="C392" s="101"/>
      <c r="D392" s="101"/>
      <c r="E392" s="167"/>
      <c r="F392" s="167"/>
      <c r="G392" s="101"/>
      <c r="H392" s="158"/>
      <c r="I392" s="64"/>
    </row>
    <row r="393" spans="1:9" s="157" customFormat="1" ht="23.25" customHeight="1" x14ac:dyDescent="0.2">
      <c r="A393" s="101"/>
      <c r="B393" s="101"/>
      <c r="C393" s="101"/>
      <c r="D393" s="101"/>
      <c r="E393" s="167"/>
      <c r="F393" s="167"/>
      <c r="G393" s="101"/>
      <c r="H393" s="158"/>
      <c r="I393" s="64"/>
    </row>
    <row r="394" spans="1:9" s="157" customFormat="1" ht="23.25" customHeight="1" x14ac:dyDescent="0.2">
      <c r="A394" s="101"/>
      <c r="B394" s="101"/>
      <c r="C394" s="101"/>
      <c r="D394" s="101"/>
      <c r="E394" s="167"/>
      <c r="F394" s="167"/>
      <c r="G394" s="101"/>
      <c r="H394" s="158"/>
      <c r="I394" s="64"/>
    </row>
    <row r="395" spans="1:9" s="157" customFormat="1" ht="23.25" customHeight="1" x14ac:dyDescent="0.2">
      <c r="A395" s="101"/>
      <c r="B395" s="101"/>
      <c r="C395" s="101"/>
      <c r="D395" s="101"/>
      <c r="E395" s="167"/>
      <c r="F395" s="167"/>
      <c r="G395" s="101"/>
      <c r="H395" s="158"/>
      <c r="I395" s="64"/>
    </row>
    <row r="396" spans="1:9" s="157" customFormat="1" ht="23.25" customHeight="1" x14ac:dyDescent="0.2">
      <c r="A396" s="101"/>
      <c r="B396" s="101"/>
      <c r="C396" s="101"/>
      <c r="D396" s="101"/>
      <c r="E396" s="167"/>
      <c r="F396" s="167"/>
      <c r="G396" s="101"/>
      <c r="H396" s="158"/>
      <c r="I396" s="64"/>
    </row>
    <row r="397" spans="1:9" s="157" customFormat="1" ht="23.25" customHeight="1" x14ac:dyDescent="0.2">
      <c r="A397" s="101"/>
      <c r="B397" s="101"/>
      <c r="C397" s="101"/>
      <c r="D397" s="101"/>
      <c r="E397" s="167"/>
      <c r="F397" s="167"/>
      <c r="G397" s="101"/>
      <c r="H397" s="158"/>
      <c r="I397" s="64"/>
    </row>
    <row r="398" spans="1:9" s="157" customFormat="1" ht="23.25" customHeight="1" x14ac:dyDescent="0.2">
      <c r="A398" s="218" t="s">
        <v>17</v>
      </c>
      <c r="B398" s="218"/>
      <c r="C398" s="218"/>
      <c r="D398" s="218"/>
      <c r="E398" s="218"/>
      <c r="F398" s="218"/>
      <c r="G398" s="218"/>
      <c r="H398" s="172">
        <f>SUM(G399+G409)</f>
        <v>1262503</v>
      </c>
      <c r="I398" s="64" t="s">
        <v>0</v>
      </c>
    </row>
    <row r="399" spans="1:9" s="157" customFormat="1" ht="23.25" customHeight="1" x14ac:dyDescent="0.2">
      <c r="A399" s="167" t="s">
        <v>371</v>
      </c>
      <c r="B399" s="64" t="s">
        <v>35</v>
      </c>
      <c r="C399" s="64"/>
      <c r="D399" s="64"/>
      <c r="E399" s="64"/>
      <c r="F399" s="64"/>
      <c r="G399" s="173">
        <f>SUM(G401+G403+G405)</f>
        <v>1208303</v>
      </c>
      <c r="H399" s="64" t="s">
        <v>0</v>
      </c>
      <c r="I399" s="64"/>
    </row>
    <row r="400" spans="1:9" s="157" customFormat="1" ht="23.25" customHeight="1" x14ac:dyDescent="0.2">
      <c r="A400" s="167"/>
      <c r="B400" s="64" t="s">
        <v>243</v>
      </c>
      <c r="C400" s="64"/>
      <c r="D400" s="64"/>
      <c r="E400" s="64"/>
      <c r="F400" s="64"/>
      <c r="G400" s="173">
        <f>SUM(G401:G405)</f>
        <v>1208303</v>
      </c>
      <c r="H400" s="64" t="s">
        <v>0</v>
      </c>
      <c r="I400" s="64"/>
    </row>
    <row r="401" spans="1:10" s="157" customFormat="1" ht="23.25" customHeight="1" x14ac:dyDescent="0.2">
      <c r="A401" s="167"/>
      <c r="B401" s="101" t="s">
        <v>257</v>
      </c>
      <c r="C401" s="101"/>
      <c r="D401" s="101"/>
      <c r="E401" s="167"/>
      <c r="F401" s="160"/>
      <c r="G401" s="103">
        <v>996400</v>
      </c>
      <c r="H401" s="64" t="s">
        <v>0</v>
      </c>
      <c r="I401" s="64"/>
    </row>
    <row r="402" spans="1:10" s="157" customFormat="1" ht="23.25" customHeight="1" x14ac:dyDescent="0.2">
      <c r="A402" s="101"/>
      <c r="B402" s="210" t="s">
        <v>432</v>
      </c>
      <c r="C402" s="210"/>
      <c r="D402" s="210"/>
      <c r="E402" s="210"/>
      <c r="F402" s="210"/>
      <c r="G402" s="101"/>
      <c r="H402" s="158"/>
      <c r="I402" s="64"/>
    </row>
    <row r="403" spans="1:10" s="157" customFormat="1" ht="23.25" customHeight="1" x14ac:dyDescent="0.2">
      <c r="A403" s="167"/>
      <c r="B403" s="101" t="s">
        <v>258</v>
      </c>
      <c r="C403" s="101"/>
      <c r="D403" s="101"/>
      <c r="E403" s="167"/>
      <c r="F403" s="167"/>
      <c r="G403" s="103">
        <v>66403</v>
      </c>
      <c r="H403" s="64" t="s">
        <v>0</v>
      </c>
      <c r="I403" s="64"/>
    </row>
    <row r="404" spans="1:10" s="157" customFormat="1" ht="23.25" customHeight="1" x14ac:dyDescent="0.2">
      <c r="A404" s="64"/>
      <c r="B404" s="210" t="s">
        <v>433</v>
      </c>
      <c r="C404" s="210"/>
      <c r="D404" s="210"/>
      <c r="E404" s="210"/>
      <c r="F404" s="210"/>
      <c r="G404" s="101"/>
      <c r="H404" s="158"/>
      <c r="I404" s="64"/>
    </row>
    <row r="405" spans="1:10" s="157" customFormat="1" ht="23.25" customHeight="1" x14ac:dyDescent="0.2">
      <c r="A405" s="167"/>
      <c r="B405" s="101" t="s">
        <v>259</v>
      </c>
      <c r="C405" s="101"/>
      <c r="D405" s="101"/>
      <c r="E405" s="167"/>
      <c r="F405" s="167"/>
      <c r="G405" s="103">
        <v>145500</v>
      </c>
      <c r="H405" s="64" t="s">
        <v>0</v>
      </c>
      <c r="I405" s="64"/>
    </row>
    <row r="406" spans="1:10" s="157" customFormat="1" ht="23.25" customHeight="1" x14ac:dyDescent="0.2">
      <c r="A406" s="154"/>
      <c r="B406" s="210" t="s">
        <v>781</v>
      </c>
      <c r="C406" s="210"/>
      <c r="D406" s="210"/>
      <c r="E406" s="210"/>
      <c r="F406" s="210"/>
      <c r="G406" s="101"/>
      <c r="H406" s="158"/>
      <c r="I406" s="64"/>
    </row>
    <row r="407" spans="1:10" s="157" customFormat="1" ht="23.25" customHeight="1" x14ac:dyDescent="0.2">
      <c r="A407" s="154"/>
      <c r="B407" s="210" t="s">
        <v>782</v>
      </c>
      <c r="C407" s="210"/>
      <c r="D407" s="210"/>
      <c r="E407" s="210"/>
      <c r="F407" s="210"/>
      <c r="G407" s="101"/>
      <c r="H407" s="158"/>
      <c r="I407" s="64"/>
    </row>
    <row r="408" spans="1:10" s="157" customFormat="1" ht="23.25" customHeight="1" x14ac:dyDescent="0.2">
      <c r="A408" s="101"/>
      <c r="B408" s="101"/>
      <c r="C408" s="101"/>
      <c r="D408" s="101"/>
      <c r="E408" s="167"/>
      <c r="F408" s="167"/>
      <c r="G408" s="101"/>
      <c r="H408" s="158"/>
      <c r="I408" s="64"/>
    </row>
    <row r="409" spans="1:10" s="157" customFormat="1" ht="23.25" customHeight="1" x14ac:dyDescent="0.2">
      <c r="A409" s="167" t="s">
        <v>372</v>
      </c>
      <c r="B409" s="101" t="s">
        <v>36</v>
      </c>
      <c r="C409" s="101"/>
      <c r="D409" s="101"/>
      <c r="E409" s="167"/>
      <c r="F409" s="167"/>
      <c r="G409" s="173">
        <f>SUM(G411)</f>
        <v>54200</v>
      </c>
      <c r="H409" s="64" t="s">
        <v>0</v>
      </c>
      <c r="I409" s="64"/>
    </row>
    <row r="410" spans="1:10" s="157" customFormat="1" ht="23.25" customHeight="1" x14ac:dyDescent="0.2">
      <c r="A410" s="101"/>
      <c r="B410" s="101" t="s">
        <v>249</v>
      </c>
      <c r="C410" s="101"/>
      <c r="D410" s="101"/>
      <c r="E410" s="167"/>
      <c r="F410" s="167"/>
      <c r="G410" s="173">
        <f>SUM(G411)</f>
        <v>54200</v>
      </c>
      <c r="H410" s="64" t="s">
        <v>0</v>
      </c>
      <c r="I410" s="64"/>
    </row>
    <row r="411" spans="1:10" s="157" customFormat="1" ht="23.25" customHeight="1" x14ac:dyDescent="0.2">
      <c r="A411" s="101"/>
      <c r="B411" s="101" t="s">
        <v>250</v>
      </c>
      <c r="C411" s="101"/>
      <c r="D411" s="101"/>
      <c r="E411" s="167"/>
      <c r="F411" s="167"/>
      <c r="G411" s="173">
        <f>SUM(H415:H419)</f>
        <v>54200</v>
      </c>
      <c r="H411" s="64" t="s">
        <v>0</v>
      </c>
      <c r="I411" s="64"/>
    </row>
    <row r="412" spans="1:10" s="157" customFormat="1" ht="23.25" customHeight="1" x14ac:dyDescent="0.2">
      <c r="A412" s="101"/>
      <c r="B412" s="101"/>
      <c r="C412" s="101"/>
      <c r="D412" s="96" t="s">
        <v>251</v>
      </c>
      <c r="E412" s="178" t="s">
        <v>112</v>
      </c>
      <c r="F412" s="237" t="s">
        <v>656</v>
      </c>
      <c r="G412" s="237"/>
      <c r="H412" s="158"/>
      <c r="I412" s="64"/>
    </row>
    <row r="413" spans="1:10" s="157" customFormat="1" ht="23.25" customHeight="1" x14ac:dyDescent="0.2">
      <c r="A413" s="101"/>
      <c r="B413" s="101"/>
      <c r="C413" s="101"/>
      <c r="D413" s="101"/>
      <c r="F413" s="237" t="s">
        <v>657</v>
      </c>
      <c r="G413" s="237"/>
      <c r="H413" s="158"/>
      <c r="I413" s="64"/>
    </row>
    <row r="414" spans="1:10" s="157" customFormat="1" ht="23.25" customHeight="1" x14ac:dyDescent="0.2">
      <c r="A414" s="101"/>
      <c r="B414" s="101"/>
      <c r="C414" s="101"/>
      <c r="D414" s="101"/>
      <c r="F414" s="210" t="s">
        <v>658</v>
      </c>
      <c r="G414" s="210"/>
      <c r="H414" s="158"/>
      <c r="I414" s="64"/>
    </row>
    <row r="415" spans="1:10" s="64" customFormat="1" ht="23.25" customHeight="1" x14ac:dyDescent="0.2">
      <c r="A415" s="101"/>
      <c r="B415" s="101"/>
      <c r="C415" s="101"/>
      <c r="D415" s="101"/>
      <c r="E415" s="157"/>
      <c r="F415" s="154" t="s">
        <v>312</v>
      </c>
      <c r="G415" s="96"/>
      <c r="H415" s="182">
        <v>29100</v>
      </c>
      <c r="I415" s="164" t="s">
        <v>0</v>
      </c>
      <c r="J415" s="153"/>
    </row>
    <row r="416" spans="1:10" s="64" customFormat="1" ht="23.25" customHeight="1" x14ac:dyDescent="0.2">
      <c r="A416" s="101"/>
      <c r="B416" s="101"/>
      <c r="C416" s="101"/>
      <c r="D416" s="96" t="s">
        <v>423</v>
      </c>
      <c r="E416" s="178" t="s">
        <v>115</v>
      </c>
      <c r="F416" s="237" t="s">
        <v>414</v>
      </c>
      <c r="G416" s="237"/>
      <c r="H416" s="158"/>
      <c r="J416" s="153"/>
    </row>
    <row r="417" spans="1:10" s="64" customFormat="1" ht="23.25" customHeight="1" x14ac:dyDescent="0.2">
      <c r="A417" s="101"/>
      <c r="B417" s="101"/>
      <c r="C417" s="101"/>
      <c r="D417" s="101"/>
      <c r="E417" s="157"/>
      <c r="F417" s="237" t="s">
        <v>313</v>
      </c>
      <c r="G417" s="237"/>
      <c r="H417" s="158"/>
      <c r="J417" s="153"/>
    </row>
    <row r="418" spans="1:10" s="64" customFormat="1" ht="23.25" customHeight="1" x14ac:dyDescent="0.2">
      <c r="A418" s="101"/>
      <c r="B418" s="101"/>
      <c r="C418" s="101"/>
      <c r="D418" s="101"/>
      <c r="E418" s="157"/>
      <c r="F418" s="210" t="s">
        <v>633</v>
      </c>
      <c r="G418" s="210"/>
      <c r="H418" s="158"/>
      <c r="J418" s="153"/>
    </row>
    <row r="419" spans="1:10" s="64" customFormat="1" ht="23.25" customHeight="1" x14ac:dyDescent="0.2">
      <c r="A419" s="101"/>
      <c r="B419" s="101"/>
      <c r="C419" s="101"/>
      <c r="D419" s="101"/>
      <c r="E419" s="157"/>
      <c r="F419" s="154" t="s">
        <v>314</v>
      </c>
      <c r="H419" s="182">
        <v>25100</v>
      </c>
      <c r="I419" s="164" t="s">
        <v>0</v>
      </c>
      <c r="J419" s="153"/>
    </row>
    <row r="420" spans="1:10" s="64" customFormat="1" ht="23.25" customHeight="1" x14ac:dyDescent="0.2">
      <c r="A420" s="101"/>
      <c r="B420" s="101"/>
      <c r="C420" s="101"/>
      <c r="D420" s="101"/>
      <c r="E420" s="167"/>
      <c r="F420" s="183"/>
      <c r="G420" s="101"/>
      <c r="H420" s="158"/>
      <c r="J420" s="153"/>
    </row>
    <row r="421" spans="1:10" s="64" customFormat="1" ht="23.25" customHeight="1" x14ac:dyDescent="0.2">
      <c r="A421" s="101"/>
      <c r="B421" s="101"/>
      <c r="C421" s="101"/>
      <c r="D421" s="101"/>
      <c r="E421" s="167"/>
      <c r="G421" s="180"/>
      <c r="H421" s="158"/>
      <c r="J421" s="153"/>
    </row>
    <row r="422" spans="1:10" s="64" customFormat="1" ht="23.25" customHeight="1" x14ac:dyDescent="0.2">
      <c r="A422" s="101"/>
      <c r="B422" s="101"/>
      <c r="C422" s="101"/>
      <c r="D422" s="101"/>
      <c r="E422" s="167"/>
      <c r="G422" s="181"/>
      <c r="H422" s="158"/>
      <c r="J422" s="153"/>
    </row>
    <row r="423" spans="1:10" s="64" customFormat="1" ht="23.25" customHeight="1" x14ac:dyDescent="0.2">
      <c r="A423" s="101"/>
      <c r="B423" s="101"/>
      <c r="C423" s="101"/>
      <c r="D423" s="101"/>
      <c r="E423" s="167"/>
      <c r="G423" s="154"/>
      <c r="H423" s="158"/>
      <c r="J423" s="153"/>
    </row>
    <row r="424" spans="1:10" s="64" customFormat="1" ht="23.25" customHeight="1" x14ac:dyDescent="0.2">
      <c r="A424" s="101"/>
      <c r="B424" s="101"/>
      <c r="C424" s="101"/>
      <c r="D424" s="101"/>
      <c r="E424" s="167"/>
      <c r="G424" s="96"/>
      <c r="H424" s="158"/>
      <c r="J424" s="153"/>
    </row>
    <row r="425" spans="1:10" s="64" customFormat="1" ht="23.25" customHeight="1" x14ac:dyDescent="0.2">
      <c r="A425" s="101"/>
      <c r="B425" s="101"/>
      <c r="C425" s="101"/>
      <c r="D425" s="101"/>
      <c r="E425" s="167"/>
      <c r="F425" s="183"/>
      <c r="G425" s="101"/>
      <c r="H425" s="158"/>
      <c r="J425" s="153"/>
    </row>
    <row r="426" spans="1:10" s="64" customFormat="1" ht="23.25" customHeight="1" x14ac:dyDescent="0.2">
      <c r="A426" s="101"/>
      <c r="B426" s="101"/>
      <c r="C426" s="101"/>
      <c r="D426" s="101"/>
      <c r="E426" s="167"/>
      <c r="F426" s="183"/>
      <c r="G426" s="101"/>
      <c r="H426" s="158"/>
      <c r="J426" s="153"/>
    </row>
    <row r="427" spans="1:10" s="64" customFormat="1" ht="23.25" customHeight="1" x14ac:dyDescent="0.2">
      <c r="A427" s="101"/>
      <c r="B427" s="101"/>
      <c r="C427" s="101"/>
      <c r="D427" s="101"/>
      <c r="E427" s="167"/>
      <c r="F427" s="183"/>
      <c r="G427" s="101"/>
      <c r="H427" s="158"/>
      <c r="J427" s="153"/>
    </row>
    <row r="428" spans="1:10" s="64" customFormat="1" ht="23.25" customHeight="1" x14ac:dyDescent="0.2">
      <c r="A428" s="101"/>
      <c r="B428" s="101"/>
      <c r="C428" s="101"/>
      <c r="D428" s="101"/>
      <c r="E428" s="167"/>
      <c r="F428" s="183"/>
      <c r="G428" s="101"/>
      <c r="H428" s="158"/>
      <c r="J428" s="153"/>
    </row>
    <row r="429" spans="1:10" s="64" customFormat="1" ht="23.25" customHeight="1" x14ac:dyDescent="0.2">
      <c r="A429" s="101"/>
      <c r="B429" s="101"/>
      <c r="C429" s="101"/>
      <c r="D429" s="101"/>
      <c r="E429" s="167"/>
      <c r="F429" s="183"/>
      <c r="G429" s="101"/>
      <c r="H429" s="158"/>
      <c r="J429" s="153"/>
    </row>
    <row r="430" spans="1:10" s="64" customFormat="1" ht="23.25" customHeight="1" x14ac:dyDescent="0.2">
      <c r="A430" s="101"/>
      <c r="B430" s="101"/>
      <c r="C430" s="101"/>
      <c r="D430" s="101"/>
      <c r="E430" s="167"/>
      <c r="F430" s="183"/>
      <c r="G430" s="101"/>
      <c r="H430" s="158"/>
      <c r="J430" s="153"/>
    </row>
    <row r="431" spans="1:10" s="157" customFormat="1" ht="23.25" customHeight="1" x14ac:dyDescent="0.2">
      <c r="A431" s="218" t="s">
        <v>18</v>
      </c>
      <c r="B431" s="218"/>
      <c r="C431" s="218"/>
      <c r="D431" s="218"/>
      <c r="E431" s="218"/>
      <c r="F431" s="218"/>
      <c r="G431" s="218"/>
      <c r="H431" s="158">
        <f>SUM(G432)</f>
        <v>4700</v>
      </c>
      <c r="I431" s="64" t="s">
        <v>0</v>
      </c>
    </row>
    <row r="432" spans="1:10" s="157" customFormat="1" ht="23.25" customHeight="1" x14ac:dyDescent="0.2">
      <c r="A432" s="218" t="s">
        <v>35</v>
      </c>
      <c r="B432" s="218"/>
      <c r="C432" s="218"/>
      <c r="D432" s="218"/>
      <c r="E432" s="218"/>
      <c r="F432" s="218"/>
      <c r="G432" s="173">
        <f>SUM(G433)</f>
        <v>4700</v>
      </c>
      <c r="H432" s="64" t="s">
        <v>0</v>
      </c>
      <c r="I432" s="64"/>
    </row>
    <row r="433" spans="1:10" s="157" customFormat="1" ht="23.25" customHeight="1" x14ac:dyDescent="0.2">
      <c r="A433" s="101" t="s">
        <v>243</v>
      </c>
      <c r="B433" s="101"/>
      <c r="C433" s="101"/>
      <c r="D433" s="101"/>
      <c r="E433" s="167"/>
      <c r="F433" s="160"/>
      <c r="G433" s="173">
        <f>SUM(G434+G436)</f>
        <v>4700</v>
      </c>
      <c r="H433" s="64" t="s">
        <v>0</v>
      </c>
      <c r="I433" s="64"/>
    </row>
    <row r="434" spans="1:10" s="157" customFormat="1" ht="23.25" customHeight="1" x14ac:dyDescent="0.2">
      <c r="A434" s="167" t="s">
        <v>371</v>
      </c>
      <c r="B434" s="101" t="s">
        <v>404</v>
      </c>
      <c r="C434" s="101"/>
      <c r="D434" s="101"/>
      <c r="E434" s="167"/>
      <c r="F434" s="167"/>
      <c r="G434" s="103">
        <v>2800</v>
      </c>
      <c r="H434" s="64" t="s">
        <v>0</v>
      </c>
      <c r="I434" s="64"/>
    </row>
    <row r="435" spans="1:10" s="157" customFormat="1" ht="23.25" customHeight="1" x14ac:dyDescent="0.2">
      <c r="A435" s="64"/>
      <c r="B435" s="210" t="s">
        <v>244</v>
      </c>
      <c r="C435" s="210"/>
      <c r="D435" s="210"/>
      <c r="E435" s="210"/>
      <c r="F435" s="210"/>
      <c r="G435" s="101"/>
      <c r="H435" s="158"/>
      <c r="I435" s="64"/>
    </row>
    <row r="436" spans="1:10" s="157" customFormat="1" ht="23.25" customHeight="1" x14ac:dyDescent="0.2">
      <c r="A436" s="167" t="s">
        <v>372</v>
      </c>
      <c r="B436" s="101" t="s">
        <v>315</v>
      </c>
      <c r="C436" s="101"/>
      <c r="D436" s="101"/>
      <c r="E436" s="167"/>
      <c r="F436" s="167"/>
      <c r="G436" s="103">
        <v>1900</v>
      </c>
      <c r="H436" s="64" t="s">
        <v>0</v>
      </c>
      <c r="I436" s="64"/>
    </row>
    <row r="437" spans="1:10" s="157" customFormat="1" ht="23.25" customHeight="1" x14ac:dyDescent="0.2">
      <c r="A437" s="154"/>
      <c r="B437" s="210" t="s">
        <v>262</v>
      </c>
      <c r="C437" s="210"/>
      <c r="D437" s="210"/>
      <c r="E437" s="210"/>
      <c r="F437" s="210"/>
      <c r="G437" s="101"/>
      <c r="H437" s="158"/>
      <c r="I437" s="64"/>
    </row>
    <row r="438" spans="1:10" s="157" customFormat="1" ht="23.25" customHeight="1" x14ac:dyDescent="0.2">
      <c r="A438" s="101"/>
      <c r="B438" s="101"/>
      <c r="C438" s="101"/>
      <c r="D438" s="101"/>
      <c r="E438" s="167"/>
      <c r="F438" s="167"/>
      <c r="G438" s="101"/>
      <c r="H438" s="158"/>
      <c r="I438" s="64"/>
    </row>
    <row r="439" spans="1:10" s="157" customFormat="1" ht="23.25" customHeight="1" x14ac:dyDescent="0.2">
      <c r="A439" s="101"/>
      <c r="B439" s="101"/>
      <c r="C439" s="101"/>
      <c r="D439" s="101"/>
      <c r="E439" s="167"/>
      <c r="F439" s="167"/>
      <c r="G439" s="101"/>
      <c r="H439" s="158"/>
      <c r="I439" s="64"/>
    </row>
    <row r="440" spans="1:10" s="157" customFormat="1" ht="23.25" customHeight="1" x14ac:dyDescent="0.2">
      <c r="A440" s="101"/>
      <c r="B440" s="101"/>
      <c r="C440" s="101"/>
      <c r="D440" s="101"/>
      <c r="E440" s="167"/>
      <c r="F440" s="167"/>
      <c r="G440" s="101"/>
      <c r="H440" s="158"/>
      <c r="I440" s="64"/>
    </row>
    <row r="441" spans="1:10" s="157" customFormat="1" ht="23.25" customHeight="1" x14ac:dyDescent="0.2">
      <c r="A441" s="101"/>
      <c r="B441" s="101"/>
      <c r="C441" s="101"/>
      <c r="D441" s="101"/>
      <c r="E441" s="167"/>
      <c r="F441" s="167"/>
      <c r="G441" s="101"/>
      <c r="H441" s="158"/>
      <c r="I441" s="64"/>
    </row>
    <row r="442" spans="1:10" s="157" customFormat="1" ht="23.25" customHeight="1" x14ac:dyDescent="0.2">
      <c r="A442" s="101"/>
      <c r="B442" s="101"/>
      <c r="C442" s="101"/>
      <c r="D442" s="101"/>
      <c r="E442" s="167"/>
      <c r="F442" s="167"/>
      <c r="G442" s="101"/>
      <c r="H442" s="158"/>
      <c r="I442" s="64"/>
    </row>
    <row r="443" spans="1:10" s="157" customFormat="1" ht="23.25" customHeight="1" x14ac:dyDescent="0.2">
      <c r="A443" s="101"/>
      <c r="B443" s="101"/>
      <c r="C443" s="101"/>
      <c r="D443" s="101"/>
      <c r="E443" s="167"/>
      <c r="F443" s="167"/>
      <c r="G443" s="101"/>
      <c r="H443" s="158"/>
      <c r="I443" s="64"/>
    </row>
    <row r="444" spans="1:10" s="157" customFormat="1" ht="23.25" customHeight="1" x14ac:dyDescent="0.2">
      <c r="A444" s="101"/>
      <c r="B444" s="101"/>
      <c r="C444" s="101"/>
      <c r="D444" s="101"/>
      <c r="E444" s="167"/>
      <c r="F444" s="167"/>
      <c r="G444" s="101"/>
      <c r="H444" s="158"/>
      <c r="I444" s="64"/>
    </row>
    <row r="445" spans="1:10" s="157" customFormat="1" ht="23.25" customHeight="1" x14ac:dyDescent="0.2">
      <c r="A445" s="101"/>
      <c r="B445" s="101"/>
      <c r="C445" s="101"/>
      <c r="D445" s="101"/>
      <c r="E445" s="167"/>
      <c r="F445" s="167"/>
      <c r="G445" s="101"/>
      <c r="H445" s="158"/>
      <c r="I445" s="64"/>
    </row>
    <row r="446" spans="1:10" s="64" customFormat="1" ht="23.25" customHeight="1" x14ac:dyDescent="0.2">
      <c r="A446" s="101"/>
      <c r="B446" s="101"/>
      <c r="C446" s="101"/>
      <c r="D446" s="101"/>
      <c r="E446" s="167"/>
      <c r="F446" s="183"/>
      <c r="G446" s="101"/>
      <c r="H446" s="158"/>
      <c r="J446" s="153"/>
    </row>
    <row r="447" spans="1:10" s="64" customFormat="1" ht="23.25" customHeight="1" x14ac:dyDescent="0.2">
      <c r="A447" s="101"/>
      <c r="B447" s="101"/>
      <c r="C447" s="101"/>
      <c r="D447" s="101"/>
      <c r="E447" s="167"/>
      <c r="F447" s="183"/>
      <c r="G447" s="101"/>
      <c r="H447" s="158"/>
      <c r="J447" s="153"/>
    </row>
    <row r="448" spans="1:10" s="64" customFormat="1" ht="23.25" customHeight="1" x14ac:dyDescent="0.2">
      <c r="A448" s="101"/>
      <c r="B448" s="101"/>
      <c r="C448" s="101"/>
      <c r="D448" s="101"/>
      <c r="E448" s="167"/>
      <c r="F448" s="183"/>
      <c r="G448" s="101"/>
      <c r="H448" s="158"/>
      <c r="J448" s="153"/>
    </row>
    <row r="449" spans="1:10" s="64" customFormat="1" ht="23.25" customHeight="1" x14ac:dyDescent="0.2">
      <c r="A449" s="101"/>
      <c r="B449" s="101"/>
      <c r="C449" s="101"/>
      <c r="D449" s="101"/>
      <c r="E449" s="167"/>
      <c r="F449" s="183"/>
      <c r="G449" s="101"/>
      <c r="H449" s="158"/>
      <c r="J449" s="153"/>
    </row>
    <row r="450" spans="1:10" s="64" customFormat="1" ht="23.25" customHeight="1" x14ac:dyDescent="0.2">
      <c r="A450" s="101"/>
      <c r="B450" s="101"/>
      <c r="C450" s="101"/>
      <c r="D450" s="101"/>
      <c r="E450" s="167"/>
      <c r="F450" s="183"/>
      <c r="G450" s="101"/>
      <c r="H450" s="158"/>
      <c r="J450" s="153"/>
    </row>
    <row r="451" spans="1:10" s="64" customFormat="1" ht="23.25" customHeight="1" x14ac:dyDescent="0.2">
      <c r="A451" s="101"/>
      <c r="B451" s="101"/>
      <c r="C451" s="101"/>
      <c r="D451" s="101"/>
      <c r="E451" s="167"/>
      <c r="F451" s="183"/>
      <c r="G451" s="101"/>
      <c r="H451" s="158"/>
      <c r="J451" s="153"/>
    </row>
    <row r="452" spans="1:10" s="64" customFormat="1" ht="23.25" customHeight="1" x14ac:dyDescent="0.2">
      <c r="A452" s="101"/>
      <c r="B452" s="101"/>
      <c r="C452" s="101"/>
      <c r="D452" s="101"/>
      <c r="E452" s="167"/>
      <c r="F452" s="183"/>
      <c r="G452" s="101"/>
      <c r="H452" s="158"/>
      <c r="J452" s="153"/>
    </row>
    <row r="453" spans="1:10" s="64" customFormat="1" ht="23.25" customHeight="1" x14ac:dyDescent="0.2">
      <c r="A453" s="101"/>
      <c r="B453" s="101"/>
      <c r="C453" s="101"/>
      <c r="D453" s="101"/>
      <c r="E453" s="167"/>
      <c r="F453" s="183"/>
      <c r="G453" s="101"/>
      <c r="H453" s="158"/>
      <c r="J453" s="153"/>
    </row>
    <row r="454" spans="1:10" s="64" customFormat="1" ht="23.25" customHeight="1" x14ac:dyDescent="0.2">
      <c r="A454" s="101"/>
      <c r="B454" s="101"/>
      <c r="C454" s="101"/>
      <c r="D454" s="101"/>
      <c r="E454" s="167"/>
      <c r="F454" s="183"/>
      <c r="G454" s="101"/>
      <c r="H454" s="158"/>
      <c r="J454" s="153"/>
    </row>
    <row r="455" spans="1:10" s="64" customFormat="1" ht="23.25" customHeight="1" x14ac:dyDescent="0.2">
      <c r="A455" s="101"/>
      <c r="B455" s="101"/>
      <c r="C455" s="101"/>
      <c r="D455" s="101"/>
      <c r="E455" s="167"/>
      <c r="F455" s="183"/>
      <c r="G455" s="101"/>
      <c r="H455" s="158"/>
      <c r="J455" s="153"/>
    </row>
    <row r="456" spans="1:10" s="64" customFormat="1" ht="23.25" customHeight="1" x14ac:dyDescent="0.2">
      <c r="A456" s="101"/>
      <c r="B456" s="101"/>
      <c r="C456" s="101"/>
      <c r="D456" s="101"/>
      <c r="E456" s="167"/>
      <c r="F456" s="183"/>
      <c r="G456" s="101"/>
      <c r="H456" s="158"/>
      <c r="J456" s="153"/>
    </row>
    <row r="457" spans="1:10" s="64" customFormat="1" ht="23.25" customHeight="1" x14ac:dyDescent="0.2">
      <c r="A457" s="101"/>
      <c r="B457" s="101"/>
      <c r="C457" s="101"/>
      <c r="D457" s="101"/>
      <c r="E457" s="167"/>
      <c r="F457" s="183"/>
      <c r="G457" s="101"/>
      <c r="H457" s="158"/>
      <c r="J457" s="153"/>
    </row>
    <row r="458" spans="1:10" s="64" customFormat="1" ht="23.25" customHeight="1" x14ac:dyDescent="0.2">
      <c r="A458" s="101"/>
      <c r="B458" s="101"/>
      <c r="C458" s="101"/>
      <c r="D458" s="101"/>
      <c r="E458" s="167"/>
      <c r="F458" s="183"/>
      <c r="G458" s="101"/>
      <c r="H458" s="158"/>
      <c r="J458" s="153"/>
    </row>
    <row r="459" spans="1:10" s="64" customFormat="1" ht="23.25" customHeight="1" x14ac:dyDescent="0.2">
      <c r="A459" s="101"/>
      <c r="B459" s="101"/>
      <c r="C459" s="101"/>
      <c r="D459" s="101"/>
      <c r="E459" s="167"/>
      <c r="F459" s="183"/>
      <c r="G459" s="101"/>
      <c r="H459" s="158"/>
      <c r="J459" s="153"/>
    </row>
    <row r="460" spans="1:10" s="64" customFormat="1" ht="23.25" customHeight="1" x14ac:dyDescent="0.2">
      <c r="A460" s="101"/>
      <c r="B460" s="101"/>
      <c r="C460" s="101"/>
      <c r="D460" s="101"/>
      <c r="E460" s="167"/>
      <c r="F460" s="183"/>
      <c r="G460" s="101"/>
      <c r="H460" s="158"/>
      <c r="J460" s="153"/>
    </row>
    <row r="461" spans="1:10" s="64" customFormat="1" ht="23.25" customHeight="1" x14ac:dyDescent="0.2">
      <c r="A461" s="101"/>
      <c r="B461" s="101"/>
      <c r="C461" s="101"/>
      <c r="D461" s="101"/>
      <c r="E461" s="167"/>
      <c r="F461" s="183"/>
      <c r="G461" s="101"/>
      <c r="H461" s="158"/>
      <c r="J461" s="153"/>
    </row>
    <row r="462" spans="1:10" s="64" customFormat="1" ht="23.25" customHeight="1" x14ac:dyDescent="0.2">
      <c r="A462" s="101"/>
      <c r="B462" s="101"/>
      <c r="C462" s="101"/>
      <c r="D462" s="101"/>
      <c r="E462" s="167"/>
      <c r="F462" s="183"/>
      <c r="G462" s="101"/>
      <c r="H462" s="158"/>
      <c r="J462" s="153"/>
    </row>
    <row r="463" spans="1:10" s="64" customFormat="1" ht="23.25" customHeight="1" x14ac:dyDescent="0.2">
      <c r="A463" s="101"/>
      <c r="B463" s="101"/>
      <c r="C463" s="101"/>
      <c r="D463" s="101"/>
      <c r="E463" s="167"/>
      <c r="F463" s="183"/>
      <c r="G463" s="101"/>
      <c r="H463" s="158"/>
      <c r="J463" s="153"/>
    </row>
    <row r="464" spans="1:10" s="157" customFormat="1" ht="23.25" customHeight="1" x14ac:dyDescent="0.2">
      <c r="A464" s="218" t="s">
        <v>19</v>
      </c>
      <c r="B464" s="218"/>
      <c r="C464" s="218"/>
      <c r="D464" s="218"/>
      <c r="E464" s="218"/>
      <c r="F464" s="218"/>
      <c r="G464" s="218"/>
      <c r="H464" s="158">
        <f>SUM(G465)</f>
        <v>6167500</v>
      </c>
      <c r="I464" s="64" t="s">
        <v>0</v>
      </c>
    </row>
    <row r="465" spans="1:9" s="157" customFormat="1" ht="23.25" customHeight="1" x14ac:dyDescent="0.2">
      <c r="A465" s="64" t="s">
        <v>35</v>
      </c>
      <c r="C465" s="64"/>
      <c r="D465" s="64"/>
      <c r="E465" s="64"/>
      <c r="F465" s="64"/>
      <c r="G465" s="173">
        <f>SUM(G466)</f>
        <v>6167500</v>
      </c>
      <c r="H465" s="64" t="s">
        <v>0</v>
      </c>
      <c r="I465" s="64"/>
    </row>
    <row r="466" spans="1:9" s="157" customFormat="1" ht="23.25" customHeight="1" x14ac:dyDescent="0.2">
      <c r="A466" s="101" t="s">
        <v>243</v>
      </c>
      <c r="B466" s="101"/>
      <c r="C466" s="101"/>
      <c r="D466" s="101"/>
      <c r="E466" s="101"/>
      <c r="G466" s="173">
        <f>SUM(G467+G470)</f>
        <v>6167500</v>
      </c>
      <c r="H466" s="64" t="s">
        <v>0</v>
      </c>
      <c r="I466" s="64"/>
    </row>
    <row r="467" spans="1:9" s="157" customFormat="1" ht="23.25" customHeight="1" x14ac:dyDescent="0.2">
      <c r="A467" s="160" t="s">
        <v>371</v>
      </c>
      <c r="B467" s="218" t="s">
        <v>404</v>
      </c>
      <c r="C467" s="218"/>
      <c r="D467" s="218"/>
      <c r="E467" s="218"/>
      <c r="F467" s="218"/>
      <c r="G467" s="103">
        <v>5427900</v>
      </c>
      <c r="H467" s="64" t="s">
        <v>0</v>
      </c>
      <c r="I467" s="64"/>
    </row>
    <row r="468" spans="1:9" s="157" customFormat="1" ht="23.25" customHeight="1" x14ac:dyDescent="0.2">
      <c r="A468" s="64"/>
      <c r="B468" s="210" t="s">
        <v>659</v>
      </c>
      <c r="C468" s="210"/>
      <c r="D468" s="210"/>
      <c r="E468" s="210"/>
      <c r="F468" s="210"/>
      <c r="G468" s="101"/>
      <c r="H468" s="158"/>
      <c r="I468" s="64"/>
    </row>
    <row r="469" spans="1:9" s="157" customFormat="1" ht="23.25" customHeight="1" x14ac:dyDescent="0.2">
      <c r="A469" s="64"/>
      <c r="B469" s="210" t="s">
        <v>660</v>
      </c>
      <c r="C469" s="210"/>
      <c r="D469" s="210"/>
      <c r="E469" s="210"/>
      <c r="F469" s="210"/>
      <c r="G469" s="101"/>
      <c r="H469" s="158"/>
      <c r="I469" s="64"/>
    </row>
    <row r="470" spans="1:9" s="157" customFormat="1" ht="23.25" customHeight="1" x14ac:dyDescent="0.2">
      <c r="A470" s="160" t="s">
        <v>372</v>
      </c>
      <c r="B470" s="218" t="s">
        <v>315</v>
      </c>
      <c r="C470" s="218"/>
      <c r="D470" s="218"/>
      <c r="E470" s="218"/>
      <c r="F470" s="218"/>
      <c r="G470" s="103">
        <v>739600</v>
      </c>
      <c r="H470" s="64" t="s">
        <v>0</v>
      </c>
      <c r="I470" s="64"/>
    </row>
    <row r="471" spans="1:9" s="157" customFormat="1" ht="23.25" customHeight="1" x14ac:dyDescent="0.2">
      <c r="A471" s="64"/>
      <c r="B471" s="210" t="s">
        <v>661</v>
      </c>
      <c r="C471" s="210"/>
      <c r="D471" s="210"/>
      <c r="E471" s="210"/>
      <c r="F471" s="210"/>
      <c r="G471" s="101"/>
      <c r="H471" s="158"/>
      <c r="I471" s="64"/>
    </row>
    <row r="472" spans="1:9" s="157" customFormat="1" ht="23.25" customHeight="1" x14ac:dyDescent="0.2">
      <c r="A472" s="154"/>
      <c r="B472" s="210" t="s">
        <v>662</v>
      </c>
      <c r="C472" s="210"/>
      <c r="D472" s="210"/>
      <c r="E472" s="210"/>
      <c r="F472" s="210"/>
      <c r="G472" s="101"/>
      <c r="H472" s="158"/>
      <c r="I472" s="64"/>
    </row>
    <row r="473" spans="1:9" s="157" customFormat="1" ht="23.25" customHeight="1" x14ac:dyDescent="0.2">
      <c r="A473" s="154"/>
      <c r="B473" s="154"/>
      <c r="C473" s="154"/>
      <c r="D473" s="124"/>
      <c r="E473" s="185"/>
      <c r="F473" s="185"/>
      <c r="G473" s="101"/>
      <c r="H473" s="158"/>
      <c r="I473" s="64"/>
    </row>
    <row r="474" spans="1:9" s="157" customFormat="1" ht="23.25" customHeight="1" x14ac:dyDescent="0.2">
      <c r="A474" s="154"/>
      <c r="B474" s="154"/>
      <c r="C474" s="154"/>
      <c r="D474" s="124"/>
      <c r="E474" s="185"/>
      <c r="F474" s="185"/>
      <c r="G474" s="101"/>
      <c r="H474" s="158"/>
      <c r="I474" s="64"/>
    </row>
    <row r="475" spans="1:9" s="157" customFormat="1" ht="23.25" customHeight="1" x14ac:dyDescent="0.2">
      <c r="A475" s="154"/>
      <c r="B475" s="154"/>
      <c r="C475" s="154"/>
      <c r="D475" s="124"/>
      <c r="E475" s="185"/>
      <c r="F475" s="185"/>
      <c r="G475" s="101"/>
      <c r="H475" s="158"/>
      <c r="I475" s="64"/>
    </row>
    <row r="476" spans="1:9" s="157" customFormat="1" ht="23.25" customHeight="1" x14ac:dyDescent="0.2">
      <c r="A476" s="154"/>
      <c r="B476" s="154"/>
      <c r="C476" s="154"/>
      <c r="D476" s="124"/>
      <c r="E476" s="185"/>
      <c r="F476" s="185"/>
      <c r="G476" s="101"/>
      <c r="H476" s="158"/>
      <c r="I476" s="64"/>
    </row>
    <row r="477" spans="1:9" s="157" customFormat="1" ht="23.25" customHeight="1" x14ac:dyDescent="0.2">
      <c r="A477" s="154"/>
      <c r="B477" s="154"/>
      <c r="C477" s="154"/>
      <c r="D477" s="124"/>
      <c r="E477" s="185"/>
      <c r="F477" s="185"/>
      <c r="G477" s="101"/>
      <c r="H477" s="158"/>
      <c r="I477" s="64"/>
    </row>
    <row r="478" spans="1:9" s="157" customFormat="1" ht="23.25" customHeight="1" x14ac:dyDescent="0.2">
      <c r="A478" s="154"/>
      <c r="B478" s="154"/>
      <c r="C478" s="154"/>
      <c r="D478" s="124"/>
      <c r="E478" s="185"/>
      <c r="F478" s="185"/>
      <c r="G478" s="101"/>
      <c r="H478" s="158"/>
      <c r="I478" s="64"/>
    </row>
    <row r="479" spans="1:9" s="157" customFormat="1" ht="23.25" customHeight="1" x14ac:dyDescent="0.2">
      <c r="A479" s="154"/>
      <c r="B479" s="154"/>
      <c r="C479" s="154"/>
      <c r="D479" s="124"/>
      <c r="E479" s="185"/>
      <c r="F479" s="185"/>
      <c r="G479" s="101"/>
      <c r="H479" s="158"/>
      <c r="I479" s="64"/>
    </row>
    <row r="480" spans="1:9" s="157" customFormat="1" ht="23.25" customHeight="1" x14ac:dyDescent="0.2">
      <c r="A480" s="154"/>
      <c r="B480" s="154"/>
      <c r="C480" s="154"/>
      <c r="D480" s="124"/>
      <c r="E480" s="185"/>
      <c r="F480" s="185"/>
      <c r="G480" s="101"/>
      <c r="H480" s="158"/>
      <c r="I480" s="64"/>
    </row>
    <row r="481" spans="1:9" s="157" customFormat="1" ht="23.25" customHeight="1" x14ac:dyDescent="0.2">
      <c r="A481" s="154"/>
      <c r="B481" s="154"/>
      <c r="C481" s="154"/>
      <c r="D481" s="124"/>
      <c r="E481" s="185"/>
      <c r="F481" s="185"/>
      <c r="G481" s="101"/>
      <c r="H481" s="158"/>
      <c r="I481" s="64"/>
    </row>
    <row r="482" spans="1:9" s="157" customFormat="1" ht="23.25" customHeight="1" x14ac:dyDescent="0.2">
      <c r="A482" s="154"/>
      <c r="B482" s="154"/>
      <c r="C482" s="154"/>
      <c r="D482" s="124"/>
      <c r="E482" s="185"/>
      <c r="F482" s="185"/>
      <c r="G482" s="101"/>
      <c r="H482" s="158"/>
      <c r="I482" s="64"/>
    </row>
    <row r="483" spans="1:9" s="157" customFormat="1" ht="23.25" customHeight="1" x14ac:dyDescent="0.2">
      <c r="A483" s="154"/>
      <c r="B483" s="154"/>
      <c r="C483" s="154"/>
      <c r="D483" s="124"/>
      <c r="E483" s="185"/>
      <c r="F483" s="185"/>
      <c r="G483" s="101"/>
      <c r="H483" s="158"/>
      <c r="I483" s="64"/>
    </row>
    <row r="484" spans="1:9" s="157" customFormat="1" ht="23.25" customHeight="1" x14ac:dyDescent="0.2">
      <c r="A484" s="154"/>
      <c r="B484" s="154"/>
      <c r="C484" s="154"/>
      <c r="D484" s="124"/>
      <c r="E484" s="185"/>
      <c r="F484" s="185"/>
      <c r="G484" s="101"/>
      <c r="H484" s="158"/>
      <c r="I484" s="64"/>
    </row>
    <row r="485" spans="1:9" s="157" customFormat="1" ht="23.25" customHeight="1" x14ac:dyDescent="0.2">
      <c r="A485" s="154"/>
      <c r="B485" s="154"/>
      <c r="C485" s="154"/>
      <c r="D485" s="124"/>
      <c r="E485" s="185"/>
      <c r="F485" s="185"/>
      <c r="G485" s="101"/>
      <c r="H485" s="158"/>
      <c r="I485" s="64"/>
    </row>
    <row r="486" spans="1:9" s="157" customFormat="1" ht="23.25" customHeight="1" x14ac:dyDescent="0.2">
      <c r="A486" s="154"/>
      <c r="B486" s="154"/>
      <c r="C486" s="154"/>
      <c r="D486" s="124"/>
      <c r="E486" s="185"/>
      <c r="F486" s="185"/>
      <c r="G486" s="101"/>
      <c r="H486" s="158"/>
      <c r="I486" s="64"/>
    </row>
    <row r="487" spans="1:9" s="157" customFormat="1" ht="23.25" customHeight="1" x14ac:dyDescent="0.2">
      <c r="A487" s="154"/>
      <c r="B487" s="154"/>
      <c r="C487" s="154"/>
      <c r="D487" s="124"/>
      <c r="E487" s="185"/>
      <c r="F487" s="185"/>
      <c r="G487" s="101"/>
      <c r="H487" s="158"/>
      <c r="I487" s="64"/>
    </row>
    <row r="488" spans="1:9" s="157" customFormat="1" ht="23.25" customHeight="1" x14ac:dyDescent="0.2">
      <c r="A488" s="154"/>
      <c r="B488" s="154"/>
      <c r="C488" s="154"/>
      <c r="D488" s="124"/>
      <c r="E488" s="185"/>
      <c r="F488" s="185"/>
      <c r="G488" s="101"/>
      <c r="H488" s="158"/>
      <c r="I488" s="64"/>
    </row>
    <row r="489" spans="1:9" s="157" customFormat="1" ht="23.25" customHeight="1" x14ac:dyDescent="0.2">
      <c r="A489" s="154"/>
      <c r="B489" s="154"/>
      <c r="C489" s="154"/>
      <c r="D489" s="124"/>
      <c r="E489" s="185"/>
      <c r="F489" s="185"/>
      <c r="G489" s="101"/>
      <c r="H489" s="158"/>
      <c r="I489" s="64"/>
    </row>
    <row r="490" spans="1:9" s="157" customFormat="1" ht="23.25" customHeight="1" x14ac:dyDescent="0.2">
      <c r="A490" s="154"/>
      <c r="B490" s="154"/>
      <c r="C490" s="154"/>
      <c r="D490" s="124"/>
      <c r="E490" s="185"/>
      <c r="F490" s="185"/>
      <c r="G490" s="101"/>
      <c r="H490" s="158"/>
      <c r="I490" s="64"/>
    </row>
    <row r="491" spans="1:9" s="157" customFormat="1" ht="23.25" customHeight="1" x14ac:dyDescent="0.2">
      <c r="A491" s="154"/>
      <c r="B491" s="154"/>
      <c r="C491" s="154"/>
      <c r="D491" s="124"/>
      <c r="E491" s="185"/>
      <c r="F491" s="185"/>
      <c r="G491" s="101"/>
      <c r="H491" s="158"/>
      <c r="I491" s="64"/>
    </row>
    <row r="492" spans="1:9" s="157" customFormat="1" ht="23.25" customHeight="1" x14ac:dyDescent="0.2">
      <c r="A492" s="101"/>
      <c r="B492" s="101"/>
      <c r="C492" s="101"/>
      <c r="D492" s="101"/>
      <c r="E492" s="167"/>
      <c r="F492" s="169"/>
      <c r="G492" s="169"/>
      <c r="H492" s="158"/>
      <c r="I492" s="64"/>
    </row>
    <row r="493" spans="1:9" s="157" customFormat="1" ht="23.25" customHeight="1" x14ac:dyDescent="0.2">
      <c r="A493" s="101"/>
      <c r="B493" s="101"/>
      <c r="C493" s="101"/>
      <c r="D493" s="101"/>
      <c r="E493" s="167"/>
      <c r="F493" s="169"/>
      <c r="G493" s="169"/>
      <c r="H493" s="158"/>
      <c r="I493" s="64"/>
    </row>
    <row r="494" spans="1:9" s="157" customFormat="1" ht="23.25" customHeight="1" x14ac:dyDescent="0.2">
      <c r="A494" s="101"/>
      <c r="B494" s="101"/>
      <c r="C494" s="101"/>
      <c r="D494" s="101"/>
      <c r="E494" s="167"/>
      <c r="F494" s="169"/>
      <c r="G494" s="169"/>
      <c r="H494" s="158"/>
      <c r="I494" s="64"/>
    </row>
    <row r="495" spans="1:9" s="157" customFormat="1" ht="23.25" customHeight="1" x14ac:dyDescent="0.2">
      <c r="A495" s="101"/>
      <c r="B495" s="101"/>
      <c r="C495" s="101"/>
      <c r="D495" s="101"/>
      <c r="E495" s="167"/>
      <c r="F495" s="169"/>
      <c r="G495" s="169"/>
      <c r="H495" s="158"/>
      <c r="I495" s="64"/>
    </row>
    <row r="496" spans="1:9" s="157" customFormat="1" ht="23.25" customHeight="1" x14ac:dyDescent="0.2">
      <c r="A496" s="101"/>
      <c r="B496" s="101"/>
      <c r="C496" s="101"/>
      <c r="D496" s="101"/>
      <c r="E496" s="167"/>
      <c r="F496" s="169"/>
      <c r="G496" s="169"/>
      <c r="H496" s="158"/>
      <c r="I496" s="64"/>
    </row>
    <row r="497" spans="1:9" s="157" customFormat="1" ht="23.25" customHeight="1" x14ac:dyDescent="0.2">
      <c r="A497" s="218" t="s">
        <v>20</v>
      </c>
      <c r="B497" s="218"/>
      <c r="C497" s="218"/>
      <c r="D497" s="218"/>
      <c r="E497" s="218"/>
      <c r="F497" s="218"/>
      <c r="G497" s="218"/>
      <c r="H497" s="158">
        <f>SUM(G498+G510)</f>
        <v>9999878</v>
      </c>
      <c r="I497" s="64" t="s">
        <v>0</v>
      </c>
    </row>
    <row r="498" spans="1:9" s="157" customFormat="1" ht="23.25" customHeight="1" x14ac:dyDescent="0.2">
      <c r="A498" s="160" t="s">
        <v>371</v>
      </c>
      <c r="B498" s="64" t="s">
        <v>35</v>
      </c>
      <c r="C498" s="64"/>
      <c r="D498" s="64"/>
      <c r="E498" s="64"/>
      <c r="F498" s="64"/>
      <c r="G498" s="173">
        <f>SUM(G499)</f>
        <v>2204100</v>
      </c>
      <c r="H498" s="64" t="s">
        <v>0</v>
      </c>
      <c r="I498" s="64"/>
    </row>
    <row r="499" spans="1:9" s="157" customFormat="1" ht="23.25" customHeight="1" x14ac:dyDescent="0.2">
      <c r="A499" s="64"/>
      <c r="B499" s="218" t="s">
        <v>243</v>
      </c>
      <c r="C499" s="218"/>
      <c r="D499" s="218"/>
      <c r="E499" s="218"/>
      <c r="F499" s="218"/>
      <c r="G499" s="103">
        <f>SUM(G500+G502+G506)</f>
        <v>2204100</v>
      </c>
      <c r="H499" s="64" t="s">
        <v>0</v>
      </c>
      <c r="I499" s="64"/>
    </row>
    <row r="500" spans="1:9" s="157" customFormat="1" ht="23.25" customHeight="1" x14ac:dyDescent="0.2">
      <c r="A500" s="64"/>
      <c r="B500" s="218" t="s">
        <v>257</v>
      </c>
      <c r="C500" s="218"/>
      <c r="D500" s="218"/>
      <c r="E500" s="218"/>
      <c r="F500" s="218"/>
      <c r="G500" s="103">
        <v>541600</v>
      </c>
      <c r="H500" s="64" t="s">
        <v>0</v>
      </c>
      <c r="I500" s="64"/>
    </row>
    <row r="501" spans="1:9" s="157" customFormat="1" ht="23.25" customHeight="1" x14ac:dyDescent="0.2">
      <c r="A501" s="64"/>
      <c r="B501" s="101"/>
      <c r="C501" s="210" t="s">
        <v>275</v>
      </c>
      <c r="D501" s="210"/>
      <c r="E501" s="210"/>
      <c r="F501" s="210"/>
      <c r="G501" s="103"/>
      <c r="H501" s="64"/>
      <c r="I501" s="64"/>
    </row>
    <row r="502" spans="1:9" s="157" customFormat="1" ht="23.25" customHeight="1" x14ac:dyDescent="0.2">
      <c r="A502" s="154"/>
      <c r="B502" s="218" t="s">
        <v>258</v>
      </c>
      <c r="C502" s="218"/>
      <c r="D502" s="218"/>
      <c r="E502" s="218"/>
      <c r="F502" s="218"/>
      <c r="G502" s="103">
        <v>1440600</v>
      </c>
      <c r="H502" s="64" t="s">
        <v>0</v>
      </c>
      <c r="I502" s="64"/>
    </row>
    <row r="503" spans="1:9" s="157" customFormat="1" ht="23.25" customHeight="1" x14ac:dyDescent="0.2">
      <c r="A503" s="64"/>
      <c r="B503" s="64"/>
      <c r="C503" s="210" t="s">
        <v>442</v>
      </c>
      <c r="D503" s="210"/>
      <c r="E503" s="210"/>
      <c r="F503" s="210"/>
      <c r="I503" s="64"/>
    </row>
    <row r="504" spans="1:9" s="157" customFormat="1" ht="23.25" customHeight="1" x14ac:dyDescent="0.2">
      <c r="A504" s="64"/>
      <c r="B504" s="64"/>
      <c r="C504" s="210" t="s">
        <v>324</v>
      </c>
      <c r="D504" s="210"/>
      <c r="E504" s="210"/>
      <c r="F504" s="210"/>
      <c r="G504" s="103"/>
      <c r="H504" s="64"/>
      <c r="I504" s="64"/>
    </row>
    <row r="505" spans="1:9" s="157" customFormat="1" ht="23.25" customHeight="1" x14ac:dyDescent="0.2">
      <c r="A505" s="64"/>
      <c r="B505" s="64"/>
      <c r="C505" s="210" t="s">
        <v>325</v>
      </c>
      <c r="D505" s="210"/>
      <c r="E505" s="210"/>
      <c r="F505" s="210"/>
      <c r="G505" s="101"/>
      <c r="H505" s="158"/>
      <c r="I505" s="64"/>
    </row>
    <row r="506" spans="1:9" s="157" customFormat="1" ht="23.25" customHeight="1" x14ac:dyDescent="0.2">
      <c r="A506" s="64"/>
      <c r="B506" s="218" t="s">
        <v>259</v>
      </c>
      <c r="C506" s="218"/>
      <c r="D506" s="218"/>
      <c r="E506" s="218"/>
      <c r="F506" s="218"/>
      <c r="G506" s="103">
        <v>221900</v>
      </c>
      <c r="H506" s="64" t="s">
        <v>0</v>
      </c>
      <c r="I506" s="64"/>
    </row>
    <row r="507" spans="1:9" s="157" customFormat="1" ht="23.25" customHeight="1" x14ac:dyDescent="0.2">
      <c r="A507" s="64"/>
      <c r="B507" s="101"/>
      <c r="C507" s="210" t="s">
        <v>326</v>
      </c>
      <c r="D507" s="210"/>
      <c r="E507" s="210"/>
      <c r="F507" s="210"/>
      <c r="G507" s="101"/>
      <c r="H507" s="158"/>
      <c r="I507" s="64"/>
    </row>
    <row r="508" spans="1:9" s="157" customFormat="1" ht="23.25" customHeight="1" x14ac:dyDescent="0.2">
      <c r="A508" s="154"/>
      <c r="B508" s="154"/>
      <c r="C508" s="210" t="s">
        <v>327</v>
      </c>
      <c r="D508" s="210"/>
      <c r="E508" s="210"/>
      <c r="F508" s="210"/>
      <c r="G508" s="101"/>
      <c r="H508" s="158"/>
      <c r="I508" s="64"/>
    </row>
    <row r="509" spans="1:9" s="157" customFormat="1" ht="23.25" customHeight="1" x14ac:dyDescent="0.2">
      <c r="A509" s="101"/>
      <c r="B509" s="210"/>
      <c r="C509" s="210"/>
      <c r="D509" s="210"/>
      <c r="E509" s="210"/>
      <c r="F509" s="210"/>
      <c r="G509" s="101"/>
      <c r="H509" s="158"/>
      <c r="I509" s="64"/>
    </row>
    <row r="510" spans="1:9" s="157" customFormat="1" ht="23.25" customHeight="1" x14ac:dyDescent="0.2">
      <c r="A510" s="167" t="s">
        <v>372</v>
      </c>
      <c r="B510" s="101" t="s">
        <v>36</v>
      </c>
      <c r="C510" s="101"/>
      <c r="D510" s="101"/>
      <c r="E510" s="167"/>
      <c r="F510" s="101"/>
      <c r="G510" s="173">
        <f>SUM(G511)</f>
        <v>7795778</v>
      </c>
      <c r="H510" s="64" t="s">
        <v>0</v>
      </c>
      <c r="I510" s="64"/>
    </row>
    <row r="511" spans="1:9" s="157" customFormat="1" ht="23.25" customHeight="1" x14ac:dyDescent="0.2">
      <c r="A511" s="101"/>
      <c r="B511" s="101" t="s">
        <v>249</v>
      </c>
      <c r="C511" s="101"/>
      <c r="D511" s="101"/>
      <c r="E511" s="167"/>
      <c r="F511" s="101"/>
      <c r="G511" s="173">
        <f>SUM(G512+G514)</f>
        <v>7795778</v>
      </c>
      <c r="H511" s="64" t="s">
        <v>0</v>
      </c>
      <c r="I511" s="64"/>
    </row>
    <row r="512" spans="1:9" s="157" customFormat="1" ht="23.25" customHeight="1" x14ac:dyDescent="0.2">
      <c r="A512" s="101"/>
      <c r="B512" s="101" t="s">
        <v>410</v>
      </c>
      <c r="C512" s="101"/>
      <c r="D512" s="101"/>
      <c r="E512" s="167"/>
      <c r="F512" s="101"/>
      <c r="G512" s="173">
        <f>SUM(H513:H513)</f>
        <v>25200</v>
      </c>
      <c r="H512" s="64" t="s">
        <v>0</v>
      </c>
      <c r="I512" s="64"/>
    </row>
    <row r="513" spans="1:9" s="157" customFormat="1" ht="23.25" customHeight="1" x14ac:dyDescent="0.2">
      <c r="A513" s="101"/>
      <c r="B513" s="101"/>
      <c r="C513" s="101"/>
      <c r="D513" s="96" t="s">
        <v>645</v>
      </c>
      <c r="E513" s="230" t="s">
        <v>663</v>
      </c>
      <c r="F513" s="230"/>
      <c r="G513" s="186"/>
      <c r="H513" s="175">
        <v>25200</v>
      </c>
      <c r="I513" s="154" t="s">
        <v>0</v>
      </c>
    </row>
    <row r="514" spans="1:9" s="157" customFormat="1" ht="23.25" customHeight="1" x14ac:dyDescent="0.2">
      <c r="A514" s="101"/>
      <c r="B514" s="101" t="s">
        <v>411</v>
      </c>
      <c r="C514" s="101"/>
      <c r="D514" s="96"/>
      <c r="E514" s="178"/>
      <c r="F514" s="178"/>
      <c r="G514" s="173">
        <f>SUM(H515+H543+H583)</f>
        <v>7770578</v>
      </c>
      <c r="H514" s="64" t="s">
        <v>0</v>
      </c>
      <c r="I514" s="154"/>
    </row>
    <row r="515" spans="1:9" s="157" customFormat="1" ht="23.25" customHeight="1" x14ac:dyDescent="0.2">
      <c r="A515" s="101"/>
      <c r="B515" s="101"/>
      <c r="C515" s="101"/>
      <c r="D515" s="96" t="s">
        <v>665</v>
      </c>
      <c r="E515" s="240" t="s">
        <v>666</v>
      </c>
      <c r="F515" s="240"/>
      <c r="G515" s="154"/>
      <c r="H515" s="163">
        <v>1373000</v>
      </c>
      <c r="I515" s="154" t="s">
        <v>0</v>
      </c>
    </row>
    <row r="516" spans="1:9" s="157" customFormat="1" ht="23.25" customHeight="1" x14ac:dyDescent="0.2">
      <c r="A516" s="101"/>
      <c r="B516" s="101"/>
      <c r="C516" s="101"/>
      <c r="D516" s="96"/>
      <c r="E516" s="240" t="s">
        <v>784</v>
      </c>
      <c r="F516" s="240"/>
      <c r="G516" s="240"/>
    </row>
    <row r="517" spans="1:9" s="157" customFormat="1" ht="23.25" customHeight="1" x14ac:dyDescent="0.2">
      <c r="A517" s="101"/>
      <c r="B517" s="101"/>
      <c r="C517" s="101"/>
      <c r="D517" s="96"/>
      <c r="E517" s="230" t="s">
        <v>799</v>
      </c>
      <c r="F517" s="230"/>
      <c r="G517" s="230"/>
      <c r="H517" s="163"/>
      <c r="I517" s="154"/>
    </row>
    <row r="518" spans="1:9" s="157" customFormat="1" ht="23.25" customHeight="1" x14ac:dyDescent="0.2">
      <c r="A518" s="101"/>
      <c r="B518" s="101"/>
      <c r="C518" s="101"/>
      <c r="D518" s="96"/>
      <c r="E518" s="230" t="s">
        <v>785</v>
      </c>
      <c r="F518" s="230"/>
      <c r="G518" s="230"/>
      <c r="H518" s="158"/>
      <c r="I518" s="64"/>
    </row>
    <row r="519" spans="1:9" s="157" customFormat="1" ht="23.25" customHeight="1" x14ac:dyDescent="0.2">
      <c r="A519" s="101"/>
      <c r="B519" s="101"/>
      <c r="C519" s="101"/>
      <c r="D519" s="96"/>
      <c r="E519" s="230" t="s">
        <v>786</v>
      </c>
      <c r="F519" s="230"/>
      <c r="G519" s="230"/>
      <c r="H519" s="64"/>
      <c r="I519" s="154"/>
    </row>
    <row r="520" spans="1:9" s="157" customFormat="1" ht="23.25" customHeight="1" x14ac:dyDescent="0.2">
      <c r="A520" s="96"/>
      <c r="B520" s="96"/>
      <c r="C520" s="96"/>
      <c r="D520" s="96"/>
      <c r="E520" s="230" t="s">
        <v>787</v>
      </c>
      <c r="F520" s="230"/>
      <c r="G520" s="230"/>
      <c r="H520" s="154"/>
      <c r="I520" s="154"/>
    </row>
    <row r="521" spans="1:9" s="157" customFormat="1" ht="23.25" customHeight="1" x14ac:dyDescent="0.2">
      <c r="A521" s="96"/>
      <c r="B521" s="96"/>
      <c r="C521" s="96"/>
      <c r="D521" s="96"/>
      <c r="E521" s="178"/>
      <c r="F521" s="178"/>
      <c r="G521" s="186"/>
      <c r="H521" s="154"/>
      <c r="I521" s="154"/>
    </row>
    <row r="522" spans="1:9" s="157" customFormat="1" ht="23.25" customHeight="1" x14ac:dyDescent="0.2">
      <c r="A522" s="101"/>
      <c r="B522" s="218" t="s">
        <v>153</v>
      </c>
      <c r="C522" s="218"/>
      <c r="D522" s="218"/>
      <c r="G522" s="96"/>
      <c r="H522" s="163"/>
      <c r="I522" s="64"/>
    </row>
    <row r="523" spans="1:9" s="157" customFormat="1" ht="23.25" customHeight="1" x14ac:dyDescent="0.2">
      <c r="A523" s="101"/>
      <c r="B523" s="101" t="s">
        <v>793</v>
      </c>
      <c r="C523" s="101"/>
      <c r="D523" s="101"/>
      <c r="E523" s="155" t="s">
        <v>371</v>
      </c>
      <c r="F523" s="101" t="s">
        <v>303</v>
      </c>
      <c r="G523" s="96"/>
      <c r="H523" s="163"/>
      <c r="I523" s="64"/>
    </row>
    <row r="524" spans="1:9" s="157" customFormat="1" ht="23.25" customHeight="1" x14ac:dyDescent="0.2">
      <c r="A524" s="101"/>
      <c r="B524" s="64"/>
      <c r="C524" s="64"/>
      <c r="D524" s="64"/>
      <c r="E524" s="64"/>
      <c r="F524" s="64" t="s">
        <v>304</v>
      </c>
      <c r="G524" s="167"/>
      <c r="H524" s="158"/>
      <c r="I524" s="64"/>
    </row>
    <row r="525" spans="1:9" s="157" customFormat="1" ht="23.25" customHeight="1" x14ac:dyDescent="0.2">
      <c r="A525" s="101"/>
      <c r="B525" s="101"/>
      <c r="C525" s="101"/>
      <c r="D525" s="101"/>
      <c r="E525" s="178"/>
      <c r="F525" s="178"/>
      <c r="G525" s="167"/>
      <c r="H525" s="158"/>
      <c r="I525" s="64"/>
    </row>
    <row r="526" spans="1:9" s="157" customFormat="1" ht="23.25" customHeight="1" x14ac:dyDescent="0.2">
      <c r="A526" s="101"/>
      <c r="B526" s="101"/>
      <c r="C526" s="101"/>
      <c r="D526" s="96"/>
      <c r="E526" s="178"/>
      <c r="F526" s="238" t="s">
        <v>154</v>
      </c>
      <c r="G526" s="238"/>
      <c r="H526" s="167"/>
      <c r="I526" s="64"/>
    </row>
    <row r="527" spans="1:9" s="157" customFormat="1" ht="23.25" customHeight="1" x14ac:dyDescent="0.5">
      <c r="A527" s="101"/>
      <c r="B527" s="101"/>
      <c r="C527" s="101"/>
      <c r="D527" s="96"/>
      <c r="E527" s="178"/>
      <c r="F527" s="231" t="s">
        <v>405</v>
      </c>
      <c r="G527" s="231"/>
      <c r="H527" s="167"/>
      <c r="I527" s="64"/>
    </row>
    <row r="528" spans="1:9" s="157" customFormat="1" ht="23.25" customHeight="1" x14ac:dyDescent="0.5">
      <c r="A528" s="101"/>
      <c r="B528" s="101"/>
      <c r="C528" s="101"/>
      <c r="D528" s="96"/>
      <c r="E528" s="178"/>
      <c r="F528" s="187" t="s">
        <v>406</v>
      </c>
      <c r="G528" s="187"/>
      <c r="H528" s="167"/>
      <c r="I528" s="64"/>
    </row>
    <row r="529" spans="1:9" s="157" customFormat="1" ht="23.25" customHeight="1" x14ac:dyDescent="0.5">
      <c r="A529" s="101"/>
      <c r="B529" s="101"/>
      <c r="C529" s="101"/>
      <c r="D529" s="96"/>
      <c r="E529" s="178"/>
      <c r="F529" s="187"/>
      <c r="G529" s="187"/>
      <c r="H529" s="167"/>
      <c r="I529" s="64"/>
    </row>
    <row r="530" spans="1:9" s="157" customFormat="1" ht="23.25" customHeight="1" x14ac:dyDescent="0.2">
      <c r="A530" s="101"/>
      <c r="B530" s="101"/>
      <c r="C530" s="101"/>
      <c r="D530" s="96"/>
      <c r="E530" s="178"/>
      <c r="F530" s="238" t="s">
        <v>363</v>
      </c>
      <c r="G530" s="238"/>
      <c r="H530" s="167"/>
      <c r="I530" s="64"/>
    </row>
    <row r="531" spans="1:9" s="157" customFormat="1" ht="23.25" customHeight="1" x14ac:dyDescent="0.2">
      <c r="A531" s="101"/>
      <c r="B531" s="101"/>
      <c r="C531" s="101"/>
      <c r="D531" s="96"/>
      <c r="E531" s="178"/>
      <c r="F531" s="167"/>
      <c r="G531" s="167"/>
      <c r="H531" s="167"/>
      <c r="I531" s="64"/>
    </row>
    <row r="532" spans="1:9" s="157" customFormat="1" ht="23.25" customHeight="1" x14ac:dyDescent="0.2">
      <c r="A532" s="101"/>
      <c r="B532" s="101"/>
      <c r="C532" s="101"/>
      <c r="D532" s="96"/>
      <c r="E532" s="178"/>
      <c r="F532" s="238" t="s">
        <v>155</v>
      </c>
      <c r="G532" s="238"/>
      <c r="H532" s="167"/>
      <c r="I532" s="64"/>
    </row>
    <row r="533" spans="1:9" s="157" customFormat="1" ht="23.25" customHeight="1" x14ac:dyDescent="0.2">
      <c r="A533" s="101"/>
      <c r="B533" s="101"/>
      <c r="C533" s="101"/>
      <c r="D533" s="96"/>
      <c r="E533" s="178"/>
      <c r="F533" s="233" t="s">
        <v>407</v>
      </c>
      <c r="G533" s="233"/>
      <c r="H533" s="167"/>
      <c r="I533" s="64"/>
    </row>
    <row r="534" spans="1:9" s="157" customFormat="1" ht="23.25" customHeight="1" x14ac:dyDescent="0.2">
      <c r="A534" s="101"/>
      <c r="B534" s="101"/>
      <c r="C534" s="101"/>
      <c r="D534" s="96"/>
      <c r="E534" s="178"/>
      <c r="F534" s="233" t="s">
        <v>364</v>
      </c>
      <c r="G534" s="233"/>
      <c r="H534" s="167"/>
      <c r="I534" s="64"/>
    </row>
    <row r="535" spans="1:9" s="157" customFormat="1" ht="23.25" customHeight="1" x14ac:dyDescent="0.2">
      <c r="A535" s="101"/>
      <c r="B535" s="101"/>
      <c r="C535" s="101"/>
      <c r="D535" s="96"/>
      <c r="E535" s="178"/>
      <c r="F535" s="233" t="s">
        <v>408</v>
      </c>
      <c r="G535" s="233"/>
      <c r="H535" s="167"/>
      <c r="I535" s="64"/>
    </row>
    <row r="536" spans="1:9" s="157" customFormat="1" ht="23.25" customHeight="1" x14ac:dyDescent="0.5">
      <c r="A536" s="101"/>
      <c r="B536" s="101"/>
      <c r="C536" s="101"/>
      <c r="D536" s="96"/>
      <c r="E536" s="178"/>
      <c r="F536" s="187"/>
      <c r="G536" s="187"/>
      <c r="H536" s="187"/>
      <c r="I536" s="64"/>
    </row>
    <row r="537" spans="1:9" s="157" customFormat="1" ht="23.25" customHeight="1" x14ac:dyDescent="0.2">
      <c r="A537" s="101"/>
      <c r="B537" s="101"/>
      <c r="C537" s="101"/>
      <c r="D537" s="96"/>
      <c r="E537" s="178"/>
      <c r="F537" s="238" t="s">
        <v>156</v>
      </c>
      <c r="G537" s="238"/>
      <c r="H537" s="163"/>
      <c r="I537" s="64"/>
    </row>
    <row r="538" spans="1:9" s="157" customFormat="1" ht="23.25" customHeight="1" x14ac:dyDescent="0.5">
      <c r="A538" s="101"/>
      <c r="B538" s="101"/>
      <c r="C538" s="101"/>
      <c r="D538" s="96"/>
      <c r="E538" s="178"/>
      <c r="F538" s="233" t="s">
        <v>329</v>
      </c>
      <c r="G538" s="233"/>
      <c r="H538" s="188"/>
      <c r="I538" s="64"/>
    </row>
    <row r="539" spans="1:9" s="157" customFormat="1" ht="23.25" customHeight="1" x14ac:dyDescent="0.5">
      <c r="A539" s="101"/>
      <c r="B539" s="101"/>
      <c r="C539" s="101"/>
      <c r="D539" s="96"/>
      <c r="E539" s="178"/>
      <c r="F539" s="231" t="s">
        <v>800</v>
      </c>
      <c r="G539" s="231"/>
      <c r="H539" s="231"/>
      <c r="I539" s="64"/>
    </row>
    <row r="540" spans="1:9" s="157" customFormat="1" ht="23.25" customHeight="1" x14ac:dyDescent="0.2">
      <c r="A540" s="101"/>
      <c r="B540" s="101"/>
      <c r="C540" s="101"/>
      <c r="D540" s="96"/>
      <c r="E540" s="178"/>
      <c r="F540" s="178" t="s">
        <v>801</v>
      </c>
      <c r="G540" s="178"/>
      <c r="H540" s="167"/>
      <c r="I540" s="64"/>
    </row>
    <row r="541" spans="1:9" s="157" customFormat="1" ht="23.25" customHeight="1" x14ac:dyDescent="0.2">
      <c r="A541" s="101"/>
      <c r="B541" s="101"/>
      <c r="C541" s="101"/>
      <c r="D541" s="96"/>
      <c r="E541" s="178"/>
      <c r="F541" s="167"/>
      <c r="G541" s="96"/>
      <c r="H541" s="163"/>
      <c r="I541" s="64"/>
    </row>
    <row r="542" spans="1:9" s="157" customFormat="1" ht="23.25" customHeight="1" x14ac:dyDescent="0.2">
      <c r="A542" s="101"/>
      <c r="B542" s="101"/>
      <c r="C542" s="101"/>
      <c r="D542" s="96" t="s">
        <v>328</v>
      </c>
      <c r="E542" s="230" t="s">
        <v>365</v>
      </c>
      <c r="F542" s="230"/>
      <c r="G542" s="178"/>
      <c r="H542" s="163"/>
      <c r="I542" s="64"/>
    </row>
    <row r="543" spans="1:9" s="157" customFormat="1" ht="23.25" customHeight="1" x14ac:dyDescent="0.2">
      <c r="A543" s="101"/>
      <c r="B543" s="101"/>
      <c r="C543" s="101"/>
      <c r="D543" s="96"/>
      <c r="E543" s="230" t="s">
        <v>304</v>
      </c>
      <c r="F543" s="230"/>
      <c r="G543" s="178"/>
      <c r="H543" s="163">
        <v>1397578</v>
      </c>
      <c r="I543" s="154" t="s">
        <v>0</v>
      </c>
    </row>
    <row r="544" spans="1:9" s="157" customFormat="1" ht="23.25" customHeight="1" x14ac:dyDescent="0.2">
      <c r="A544" s="101"/>
      <c r="B544" s="101"/>
      <c r="C544" s="101"/>
      <c r="D544" s="96"/>
      <c r="E544" s="230" t="s">
        <v>409</v>
      </c>
      <c r="F544" s="230"/>
      <c r="G544" s="230"/>
      <c r="H544" s="163"/>
      <c r="I544" s="64"/>
    </row>
    <row r="545" spans="1:9" s="157" customFormat="1" ht="23.25" customHeight="1" x14ac:dyDescent="0.2">
      <c r="A545" s="101"/>
      <c r="B545" s="101"/>
      <c r="C545" s="101"/>
      <c r="D545" s="96"/>
      <c r="E545" s="230" t="s">
        <v>439</v>
      </c>
      <c r="F545" s="230"/>
      <c r="G545" s="178"/>
      <c r="H545" s="163"/>
      <c r="I545" s="64"/>
    </row>
    <row r="546" spans="1:9" s="157" customFormat="1" ht="23.25" customHeight="1" x14ac:dyDescent="0.2">
      <c r="A546" s="101"/>
      <c r="B546" s="101"/>
      <c r="C546" s="101"/>
      <c r="D546" s="101"/>
      <c r="E546" s="165"/>
      <c r="F546" s="185"/>
      <c r="G546" s="189" t="s">
        <v>358</v>
      </c>
      <c r="H546" s="190" t="s">
        <v>359</v>
      </c>
      <c r="I546" s="154"/>
    </row>
    <row r="547" spans="1:9" s="157" customFormat="1" ht="23.25" customHeight="1" x14ac:dyDescent="0.2">
      <c r="A547" s="101"/>
      <c r="B547" s="101"/>
      <c r="C547" s="101"/>
      <c r="D547" s="101"/>
      <c r="E547" s="165"/>
      <c r="F547" s="185"/>
      <c r="G547" s="189" t="s">
        <v>66</v>
      </c>
      <c r="H547" s="190" t="s">
        <v>66</v>
      </c>
      <c r="I547" s="154"/>
    </row>
    <row r="548" spans="1:9" s="157" customFormat="1" ht="23.25" customHeight="1" x14ac:dyDescent="0.2">
      <c r="A548" s="101"/>
      <c r="B548" s="101"/>
      <c r="C548" s="101"/>
      <c r="D548" s="101"/>
      <c r="E548" s="232" t="s">
        <v>157</v>
      </c>
      <c r="F548" s="232"/>
      <c r="G548" s="125">
        <v>11397578</v>
      </c>
      <c r="H548" s="163">
        <v>0</v>
      </c>
      <c r="I548" s="154" t="s">
        <v>0</v>
      </c>
    </row>
    <row r="549" spans="1:9" s="157" customFormat="1" ht="23.25" customHeight="1" x14ac:dyDescent="0.2">
      <c r="A549" s="101"/>
      <c r="B549" s="101"/>
      <c r="C549" s="101"/>
      <c r="D549" s="101"/>
      <c r="E549" s="232" t="s">
        <v>369</v>
      </c>
      <c r="F549" s="232"/>
      <c r="G549" s="125">
        <v>10000000</v>
      </c>
      <c r="H549" s="163">
        <v>0</v>
      </c>
      <c r="I549" s="154" t="s">
        <v>0</v>
      </c>
    </row>
    <row r="550" spans="1:9" s="157" customFormat="1" ht="23.25" customHeight="1" x14ac:dyDescent="0.2">
      <c r="A550" s="101"/>
      <c r="B550" s="101"/>
      <c r="C550" s="101"/>
      <c r="D550" s="101"/>
      <c r="E550" s="233" t="s">
        <v>370</v>
      </c>
      <c r="F550" s="233"/>
      <c r="G550" s="125">
        <f>SUM(G548-G549)</f>
        <v>1397578</v>
      </c>
      <c r="H550" s="163">
        <v>0</v>
      </c>
      <c r="I550" s="154" t="s">
        <v>0</v>
      </c>
    </row>
    <row r="551" spans="1:9" s="157" customFormat="1" ht="23.25" customHeight="1" x14ac:dyDescent="0.2">
      <c r="A551" s="101"/>
      <c r="B551" s="101"/>
      <c r="C551" s="101"/>
      <c r="D551" s="101"/>
      <c r="E551" s="169"/>
      <c r="F551" s="169"/>
      <c r="G551" s="125"/>
      <c r="H551" s="163"/>
      <c r="I551" s="154"/>
    </row>
    <row r="552" spans="1:9" s="157" customFormat="1" ht="23.25" customHeight="1" x14ac:dyDescent="0.2">
      <c r="A552" s="101"/>
      <c r="B552" s="101" t="s">
        <v>794</v>
      </c>
      <c r="C552" s="101"/>
      <c r="D552" s="101"/>
      <c r="E552" s="196" t="s">
        <v>372</v>
      </c>
      <c r="F552" s="241" t="s">
        <v>664</v>
      </c>
      <c r="G552" s="241"/>
      <c r="H552" s="241"/>
      <c r="I552" s="154"/>
    </row>
    <row r="553" spans="1:9" s="157" customFormat="1" ht="23.25" customHeight="1" x14ac:dyDescent="0.2">
      <c r="A553" s="101"/>
      <c r="B553" s="101"/>
      <c r="C553" s="101"/>
      <c r="D553" s="101"/>
      <c r="E553" s="169"/>
      <c r="F553" s="241" t="s">
        <v>679</v>
      </c>
      <c r="G553" s="241"/>
      <c r="H553" s="241"/>
      <c r="I553" s="154"/>
    </row>
    <row r="554" spans="1:9" s="157" customFormat="1" ht="23.25" customHeight="1" x14ac:dyDescent="0.2">
      <c r="A554" s="101"/>
      <c r="B554" s="101" t="s">
        <v>682</v>
      </c>
      <c r="C554" s="101"/>
      <c r="D554" s="101"/>
      <c r="E554" s="178"/>
      <c r="F554" s="178"/>
      <c r="G554" s="167"/>
      <c r="H554" s="158"/>
      <c r="I554" s="64"/>
    </row>
    <row r="555" spans="1:9" s="157" customFormat="1" ht="23.25" customHeight="1" x14ac:dyDescent="0.2">
      <c r="A555" s="101"/>
      <c r="B555" s="101"/>
      <c r="C555" s="101"/>
      <c r="D555" s="96"/>
      <c r="E555" s="178"/>
      <c r="F555" s="238" t="s">
        <v>154</v>
      </c>
      <c r="G555" s="238"/>
      <c r="H555" s="167"/>
      <c r="I555" s="64"/>
    </row>
    <row r="556" spans="1:9" s="157" customFormat="1" ht="23.25" customHeight="1" x14ac:dyDescent="0.5">
      <c r="A556" s="101"/>
      <c r="B556" s="101"/>
      <c r="C556" s="101"/>
      <c r="D556" s="96"/>
      <c r="E556" s="178"/>
      <c r="F556" s="231" t="s">
        <v>668</v>
      </c>
      <c r="G556" s="231"/>
      <c r="H556" s="167"/>
      <c r="I556" s="64"/>
    </row>
    <row r="557" spans="1:9" s="157" customFormat="1" ht="23.25" customHeight="1" x14ac:dyDescent="0.5">
      <c r="A557" s="101"/>
      <c r="B557" s="101"/>
      <c r="C557" s="101"/>
      <c r="D557" s="96"/>
      <c r="E557" s="178"/>
      <c r="F557" s="231" t="s">
        <v>669</v>
      </c>
      <c r="G557" s="231"/>
      <c r="H557" s="167"/>
      <c r="I557" s="64"/>
    </row>
    <row r="558" spans="1:9" s="157" customFormat="1" ht="23.25" customHeight="1" x14ac:dyDescent="0.5">
      <c r="A558" s="101"/>
      <c r="B558" s="101"/>
      <c r="C558" s="101"/>
      <c r="D558" s="96"/>
      <c r="E558" s="178"/>
      <c r="F558" s="187" t="s">
        <v>670</v>
      </c>
      <c r="G558" s="187"/>
      <c r="H558" s="167"/>
      <c r="I558" s="64"/>
    </row>
    <row r="559" spans="1:9" s="157" customFormat="1" ht="23.25" customHeight="1" x14ac:dyDescent="0.5">
      <c r="A559" s="101"/>
      <c r="B559" s="101"/>
      <c r="C559" s="101"/>
      <c r="D559" s="96"/>
      <c r="E559" s="178"/>
      <c r="F559" s="187"/>
      <c r="G559" s="187"/>
      <c r="H559" s="167"/>
      <c r="I559" s="64"/>
    </row>
    <row r="560" spans="1:9" s="157" customFormat="1" ht="23.25" customHeight="1" x14ac:dyDescent="0.2">
      <c r="A560" s="101"/>
      <c r="B560" s="101"/>
      <c r="C560" s="101"/>
      <c r="D560" s="96"/>
      <c r="E560" s="178"/>
      <c r="F560" s="238" t="s">
        <v>671</v>
      </c>
      <c r="G560" s="238"/>
      <c r="H560" s="167"/>
      <c r="I560" s="64"/>
    </row>
    <row r="561" spans="1:9" s="157" customFormat="1" ht="23.25" customHeight="1" x14ac:dyDescent="0.2">
      <c r="A561" s="101"/>
      <c r="B561" s="101"/>
      <c r="C561" s="101"/>
      <c r="D561" s="96"/>
      <c r="E561" s="178"/>
      <c r="F561" s="167"/>
      <c r="G561" s="167"/>
      <c r="H561" s="167"/>
      <c r="I561" s="64"/>
    </row>
    <row r="562" spans="1:9" s="157" customFormat="1" ht="23.25" customHeight="1" x14ac:dyDescent="0.2">
      <c r="A562" s="101"/>
      <c r="B562" s="101"/>
      <c r="C562" s="101"/>
      <c r="D562" s="96"/>
      <c r="E562" s="178"/>
      <c r="F562" s="167"/>
      <c r="G562" s="167"/>
      <c r="H562" s="167"/>
      <c r="I562" s="64"/>
    </row>
    <row r="563" spans="1:9" s="157" customFormat="1" ht="23.25" customHeight="1" x14ac:dyDescent="0.2">
      <c r="A563" s="101"/>
      <c r="B563" s="101"/>
      <c r="C563" s="101"/>
      <c r="D563" s="96"/>
      <c r="E563" s="178"/>
      <c r="F563" s="238" t="s">
        <v>155</v>
      </c>
      <c r="G563" s="238"/>
      <c r="H563" s="167"/>
      <c r="I563" s="64"/>
    </row>
    <row r="564" spans="1:9" s="157" customFormat="1" ht="23.25" customHeight="1" x14ac:dyDescent="0.2">
      <c r="A564" s="101"/>
      <c r="B564" s="101"/>
      <c r="C564" s="101"/>
      <c r="D564" s="96"/>
      <c r="E564" s="178"/>
      <c r="F564" s="233" t="s">
        <v>667</v>
      </c>
      <c r="G564" s="233"/>
      <c r="H564" s="167"/>
      <c r="I564" s="64"/>
    </row>
    <row r="565" spans="1:9" s="157" customFormat="1" ht="23.25" customHeight="1" x14ac:dyDescent="0.2">
      <c r="A565" s="101"/>
      <c r="B565" s="101"/>
      <c r="C565" s="101"/>
      <c r="D565" s="96"/>
      <c r="E565" s="178"/>
      <c r="F565" s="233" t="s">
        <v>789</v>
      </c>
      <c r="G565" s="233"/>
      <c r="H565" s="167"/>
      <c r="I565" s="64"/>
    </row>
    <row r="566" spans="1:9" s="157" customFormat="1" ht="23.25" customHeight="1" x14ac:dyDescent="0.2">
      <c r="A566" s="101"/>
      <c r="B566" s="101"/>
      <c r="C566" s="101"/>
      <c r="D566" s="96"/>
      <c r="E566" s="178"/>
      <c r="F566" s="233" t="s">
        <v>672</v>
      </c>
      <c r="G566" s="233"/>
      <c r="H566" s="167"/>
      <c r="I566" s="64"/>
    </row>
    <row r="567" spans="1:9" s="157" customFormat="1" ht="23.25" customHeight="1" x14ac:dyDescent="0.5">
      <c r="A567" s="101"/>
      <c r="B567" s="101"/>
      <c r="C567" s="101"/>
      <c r="D567" s="96"/>
      <c r="E567" s="178"/>
      <c r="F567" s="187"/>
      <c r="G567" s="187"/>
      <c r="H567" s="187"/>
      <c r="I567" s="64"/>
    </row>
    <row r="568" spans="1:9" s="157" customFormat="1" ht="23.25" customHeight="1" x14ac:dyDescent="0.2">
      <c r="A568" s="101"/>
      <c r="B568" s="101"/>
      <c r="C568" s="101"/>
      <c r="D568" s="96"/>
      <c r="E568" s="165"/>
      <c r="F568" s="238" t="s">
        <v>156</v>
      </c>
      <c r="G568" s="238"/>
      <c r="H568" s="163"/>
      <c r="I568" s="64"/>
    </row>
    <row r="569" spans="1:9" s="157" customFormat="1" ht="23.25" customHeight="1" x14ac:dyDescent="0.5">
      <c r="A569" s="101"/>
      <c r="B569" s="101"/>
      <c r="C569" s="101"/>
      <c r="D569" s="96"/>
      <c r="E569" s="165"/>
      <c r="F569" s="231" t="s">
        <v>354</v>
      </c>
      <c r="G569" s="231"/>
      <c r="H569" s="188"/>
      <c r="I569" s="64"/>
    </row>
    <row r="570" spans="1:9" s="157" customFormat="1" ht="23.25" customHeight="1" x14ac:dyDescent="0.5">
      <c r="A570" s="101"/>
      <c r="B570" s="101"/>
      <c r="C570" s="101"/>
      <c r="D570" s="96"/>
      <c r="E570" s="165"/>
      <c r="F570" s="231" t="s">
        <v>360</v>
      </c>
      <c r="G570" s="231"/>
      <c r="H570" s="231"/>
      <c r="I570" s="64"/>
    </row>
    <row r="571" spans="1:9" s="157" customFormat="1" ht="23.25" customHeight="1" x14ac:dyDescent="0.5">
      <c r="A571" s="101"/>
      <c r="B571" s="101"/>
      <c r="C571" s="101"/>
      <c r="D571" s="96"/>
      <c r="E571" s="165"/>
      <c r="F571" s="191" t="s">
        <v>673</v>
      </c>
      <c r="G571" s="188"/>
      <c r="H571" s="188"/>
      <c r="I571" s="64"/>
    </row>
    <row r="572" spans="1:9" s="157" customFormat="1" ht="23.25" customHeight="1" x14ac:dyDescent="0.5">
      <c r="A572" s="101"/>
      <c r="B572" s="101"/>
      <c r="C572" s="101"/>
      <c r="D572" s="96"/>
      <c r="E572" s="165"/>
      <c r="F572" s="231" t="s">
        <v>355</v>
      </c>
      <c r="G572" s="231"/>
      <c r="H572" s="231"/>
      <c r="I572" s="64"/>
    </row>
    <row r="573" spans="1:9" s="157" customFormat="1" ht="23.25" customHeight="1" x14ac:dyDescent="0.5">
      <c r="A573" s="101"/>
      <c r="B573" s="101"/>
      <c r="C573" s="101"/>
      <c r="D573" s="96"/>
      <c r="E573" s="165"/>
      <c r="F573" s="191" t="s">
        <v>361</v>
      </c>
      <c r="G573" s="188"/>
      <c r="H573" s="188"/>
      <c r="I573" s="64"/>
    </row>
    <row r="574" spans="1:9" s="157" customFormat="1" ht="23.25" customHeight="1" x14ac:dyDescent="0.5">
      <c r="A574" s="101"/>
      <c r="B574" s="101"/>
      <c r="C574" s="101"/>
      <c r="D574" s="96"/>
      <c r="E574" s="165"/>
      <c r="F574" s="191" t="s">
        <v>783</v>
      </c>
      <c r="G574" s="188"/>
      <c r="H574" s="188"/>
      <c r="I574" s="154"/>
    </row>
    <row r="575" spans="1:9" s="157" customFormat="1" ht="23.25" customHeight="1" x14ac:dyDescent="0.5">
      <c r="A575" s="101"/>
      <c r="B575" s="101"/>
      <c r="C575" s="101"/>
      <c r="D575" s="96"/>
      <c r="E575" s="165"/>
      <c r="F575" s="191" t="s">
        <v>674</v>
      </c>
      <c r="G575" s="188"/>
      <c r="H575" s="188"/>
      <c r="I575" s="64"/>
    </row>
    <row r="576" spans="1:9" s="157" customFormat="1" ht="23.25" customHeight="1" x14ac:dyDescent="0.5">
      <c r="A576" s="101"/>
      <c r="B576" s="101"/>
      <c r="C576" s="101"/>
      <c r="D576" s="96"/>
      <c r="E576" s="165"/>
      <c r="F576" s="231" t="s">
        <v>675</v>
      </c>
      <c r="G576" s="231"/>
      <c r="H576" s="191"/>
      <c r="I576" s="64"/>
    </row>
    <row r="577" spans="1:9" s="157" customFormat="1" ht="23.25" customHeight="1" x14ac:dyDescent="0.5">
      <c r="A577" s="101"/>
      <c r="B577" s="101"/>
      <c r="C577" s="101"/>
      <c r="D577" s="101"/>
      <c r="E577" s="165"/>
      <c r="F577" s="191" t="s">
        <v>356</v>
      </c>
      <c r="G577" s="188"/>
      <c r="H577" s="188"/>
      <c r="I577" s="154"/>
    </row>
    <row r="578" spans="1:9" s="157" customFormat="1" ht="23.25" customHeight="1" x14ac:dyDescent="0.5">
      <c r="A578" s="101"/>
      <c r="B578" s="101"/>
      <c r="C578" s="101"/>
      <c r="D578" s="101"/>
      <c r="E578" s="165"/>
      <c r="F578" s="191" t="s">
        <v>676</v>
      </c>
      <c r="G578" s="188"/>
      <c r="H578" s="188"/>
      <c r="I578" s="154"/>
    </row>
    <row r="579" spans="1:9" s="157" customFormat="1" ht="23.25" customHeight="1" x14ac:dyDescent="0.5">
      <c r="A579" s="101"/>
      <c r="B579" s="101"/>
      <c r="C579" s="101"/>
      <c r="D579" s="101"/>
      <c r="E579" s="165"/>
      <c r="F579" s="191" t="s">
        <v>677</v>
      </c>
      <c r="G579" s="188"/>
      <c r="H579" s="188"/>
      <c r="I579" s="154"/>
    </row>
    <row r="580" spans="1:9" s="157" customFormat="1" ht="23.25" customHeight="1" x14ac:dyDescent="0.5">
      <c r="A580" s="101"/>
      <c r="B580" s="101"/>
      <c r="C580" s="101"/>
      <c r="D580" s="101"/>
      <c r="E580" s="165"/>
      <c r="F580" s="231" t="s">
        <v>678</v>
      </c>
      <c r="G580" s="231"/>
      <c r="H580" s="231"/>
      <c r="I580" s="154"/>
    </row>
    <row r="581" spans="1:9" s="157" customFormat="1" ht="23.25" customHeight="1" x14ac:dyDescent="0.5">
      <c r="A581" s="101"/>
      <c r="B581" s="101"/>
      <c r="C581" s="101"/>
      <c r="D581" s="101"/>
      <c r="E581" s="165"/>
      <c r="F581" s="187"/>
      <c r="G581" s="187"/>
      <c r="H581" s="187"/>
      <c r="I581" s="154"/>
    </row>
    <row r="582" spans="1:9" s="157" customFormat="1" ht="23.25" customHeight="1" x14ac:dyDescent="0.2">
      <c r="A582" s="101"/>
      <c r="B582" s="154"/>
      <c r="C582" s="96"/>
      <c r="D582" s="96" t="s">
        <v>357</v>
      </c>
      <c r="E582" s="233" t="s">
        <v>362</v>
      </c>
      <c r="F582" s="233"/>
      <c r="G582" s="233"/>
      <c r="H582" s="163"/>
      <c r="I582" s="154"/>
    </row>
    <row r="583" spans="1:9" s="157" customFormat="1" ht="23.25" customHeight="1" x14ac:dyDescent="0.2">
      <c r="A583" s="101"/>
      <c r="B583" s="154"/>
      <c r="C583" s="96"/>
      <c r="D583" s="96"/>
      <c r="E583" s="233" t="s">
        <v>679</v>
      </c>
      <c r="F583" s="233"/>
      <c r="G583" s="233"/>
      <c r="H583" s="163">
        <v>5000000</v>
      </c>
      <c r="I583" s="154" t="s">
        <v>0</v>
      </c>
    </row>
    <row r="584" spans="1:9" s="157" customFormat="1" ht="23.25" customHeight="1" x14ac:dyDescent="0.5">
      <c r="A584" s="101"/>
      <c r="B584" s="154"/>
      <c r="C584" s="96"/>
      <c r="D584" s="96"/>
      <c r="E584" s="231" t="s">
        <v>354</v>
      </c>
      <c r="F584" s="231"/>
      <c r="G584" s="188"/>
      <c r="I584" s="154"/>
    </row>
    <row r="585" spans="1:9" s="157" customFormat="1" ht="23.25" customHeight="1" x14ac:dyDescent="0.5">
      <c r="A585" s="101"/>
      <c r="B585" s="154"/>
      <c r="C585" s="96"/>
      <c r="D585" s="96"/>
      <c r="E585" s="231" t="s">
        <v>360</v>
      </c>
      <c r="F585" s="231"/>
      <c r="G585" s="231"/>
      <c r="I585" s="154"/>
    </row>
    <row r="586" spans="1:9" s="157" customFormat="1" ht="23.25" customHeight="1" x14ac:dyDescent="0.5">
      <c r="A586" s="101"/>
      <c r="B586" s="154"/>
      <c r="C586" s="96"/>
      <c r="D586" s="96"/>
      <c r="E586" s="231" t="s">
        <v>673</v>
      </c>
      <c r="F586" s="231"/>
      <c r="G586" s="188"/>
      <c r="I586" s="154"/>
    </row>
    <row r="587" spans="1:9" s="157" customFormat="1" ht="23.25" customHeight="1" x14ac:dyDescent="0.5">
      <c r="A587" s="101"/>
      <c r="B587" s="154"/>
      <c r="C587" s="96"/>
      <c r="D587" s="96"/>
      <c r="E587" s="231" t="s">
        <v>355</v>
      </c>
      <c r="F587" s="231"/>
      <c r="G587" s="231"/>
      <c r="I587" s="154"/>
    </row>
    <row r="588" spans="1:9" s="157" customFormat="1" ht="23.25" customHeight="1" x14ac:dyDescent="0.5">
      <c r="A588" s="101"/>
      <c r="B588" s="154"/>
      <c r="C588" s="96"/>
      <c r="D588" s="96"/>
      <c r="E588" s="231" t="s">
        <v>361</v>
      </c>
      <c r="F588" s="231"/>
      <c r="G588" s="188"/>
      <c r="I588" s="154"/>
    </row>
    <row r="589" spans="1:9" s="157" customFormat="1" ht="23.25" customHeight="1" x14ac:dyDescent="0.5">
      <c r="A589" s="101"/>
      <c r="B589" s="154"/>
      <c r="C589" s="96"/>
      <c r="D589" s="96"/>
      <c r="E589" s="231" t="s">
        <v>783</v>
      </c>
      <c r="F589" s="231"/>
      <c r="G589" s="231"/>
      <c r="I589" s="154"/>
    </row>
    <row r="590" spans="1:9" s="157" customFormat="1" ht="23.25" customHeight="1" x14ac:dyDescent="0.5">
      <c r="A590" s="101"/>
      <c r="B590" s="154"/>
      <c r="C590" s="96"/>
      <c r="D590" s="96"/>
      <c r="E590" s="231" t="s">
        <v>674</v>
      </c>
      <c r="F590" s="231"/>
      <c r="G590" s="188"/>
      <c r="I590" s="154"/>
    </row>
    <row r="591" spans="1:9" s="157" customFormat="1" ht="23.25" customHeight="1" x14ac:dyDescent="0.5">
      <c r="A591" s="101"/>
      <c r="B591" s="154"/>
      <c r="C591" s="96"/>
      <c r="D591" s="96"/>
      <c r="E591" s="231" t="s">
        <v>675</v>
      </c>
      <c r="F591" s="231"/>
      <c r="G591" s="231"/>
      <c r="I591" s="154"/>
    </row>
    <row r="592" spans="1:9" s="157" customFormat="1" ht="23.25" customHeight="1" x14ac:dyDescent="0.5">
      <c r="A592" s="101"/>
      <c r="B592" s="154"/>
      <c r="C592" s="96"/>
      <c r="D592" s="96"/>
      <c r="E592" s="231" t="s">
        <v>356</v>
      </c>
      <c r="F592" s="231"/>
      <c r="G592" s="188"/>
      <c r="I592" s="154"/>
    </row>
    <row r="593" spans="1:9" s="157" customFormat="1" ht="23.25" customHeight="1" x14ac:dyDescent="0.5">
      <c r="A593" s="101"/>
      <c r="B593" s="154"/>
      <c r="C593" s="96"/>
      <c r="D593" s="96"/>
      <c r="E593" s="187"/>
      <c r="F593" s="187"/>
      <c r="G593" s="188"/>
      <c r="I593" s="154"/>
    </row>
    <row r="594" spans="1:9" s="157" customFormat="1" ht="23.25" customHeight="1" x14ac:dyDescent="0.5">
      <c r="A594" s="101"/>
      <c r="B594" s="154"/>
      <c r="C594" s="96"/>
      <c r="D594" s="96"/>
      <c r="E594" s="187"/>
      <c r="F594" s="187"/>
      <c r="G594" s="188"/>
      <c r="I594" s="154"/>
    </row>
    <row r="595" spans="1:9" s="157" customFormat="1" ht="23.25" customHeight="1" x14ac:dyDescent="0.5">
      <c r="A595" s="101"/>
      <c r="B595" s="154"/>
      <c r="C595" s="96"/>
      <c r="D595" s="96"/>
      <c r="E595" s="187"/>
      <c r="F595" s="187"/>
      <c r="G595" s="188"/>
      <c r="I595" s="154"/>
    </row>
    <row r="596" spans="1:9" s="157" customFormat="1" ht="23.25" customHeight="1" x14ac:dyDescent="0.5">
      <c r="A596" s="101"/>
      <c r="B596" s="154"/>
      <c r="C596" s="96"/>
      <c r="D596" s="96"/>
      <c r="E596" s="231" t="s">
        <v>676</v>
      </c>
      <c r="F596" s="231"/>
      <c r="G596" s="188"/>
      <c r="I596" s="154"/>
    </row>
    <row r="597" spans="1:9" s="157" customFormat="1" ht="23.25" customHeight="1" x14ac:dyDescent="0.5">
      <c r="A597" s="101"/>
      <c r="B597" s="154"/>
      <c r="C597" s="96"/>
      <c r="D597" s="96"/>
      <c r="E597" s="231" t="s">
        <v>677</v>
      </c>
      <c r="F597" s="231"/>
      <c r="G597" s="188"/>
      <c r="I597" s="154"/>
    </row>
    <row r="598" spans="1:9" s="157" customFormat="1" ht="23.25" customHeight="1" x14ac:dyDescent="0.5">
      <c r="A598" s="101"/>
      <c r="B598" s="154"/>
      <c r="C598" s="96"/>
      <c r="D598" s="96"/>
      <c r="E598" s="231" t="s">
        <v>678</v>
      </c>
      <c r="F598" s="231"/>
      <c r="G598" s="231"/>
      <c r="I598" s="154"/>
    </row>
    <row r="599" spans="1:9" s="157" customFormat="1" ht="23.25" customHeight="1" x14ac:dyDescent="0.2">
      <c r="A599" s="101"/>
      <c r="B599" s="154"/>
      <c r="C599" s="96"/>
      <c r="D599" s="96"/>
      <c r="E599" s="165"/>
      <c r="F599" s="185"/>
      <c r="G599" s="189" t="s">
        <v>358</v>
      </c>
      <c r="H599" s="190" t="s">
        <v>359</v>
      </c>
      <c r="I599" s="154"/>
    </row>
    <row r="600" spans="1:9" s="157" customFormat="1" ht="23.25" customHeight="1" x14ac:dyDescent="0.2">
      <c r="A600" s="101"/>
      <c r="B600" s="154"/>
      <c r="C600" s="96"/>
      <c r="D600" s="96"/>
      <c r="E600" s="165"/>
      <c r="F600" s="185"/>
      <c r="G600" s="189" t="s">
        <v>66</v>
      </c>
      <c r="H600" s="190" t="s">
        <v>66</v>
      </c>
      <c r="I600" s="154"/>
    </row>
    <row r="601" spans="1:9" s="157" customFormat="1" ht="23.25" customHeight="1" x14ac:dyDescent="0.2">
      <c r="A601" s="101"/>
      <c r="B601" s="154"/>
      <c r="C601" s="96"/>
      <c r="D601" s="96"/>
      <c r="E601" s="232" t="s">
        <v>157</v>
      </c>
      <c r="F601" s="232"/>
      <c r="G601" s="163">
        <v>24796000</v>
      </c>
      <c r="H601" s="192">
        <v>0</v>
      </c>
      <c r="I601" s="154" t="s">
        <v>0</v>
      </c>
    </row>
    <row r="602" spans="1:9" s="157" customFormat="1" ht="23.25" customHeight="1" x14ac:dyDescent="0.2">
      <c r="A602" s="101"/>
      <c r="B602" s="154"/>
      <c r="C602" s="96"/>
      <c r="D602" s="96"/>
      <c r="E602" s="232" t="s">
        <v>680</v>
      </c>
      <c r="F602" s="232"/>
      <c r="G602" s="163">
        <v>5000000</v>
      </c>
      <c r="H602" s="192">
        <v>0</v>
      </c>
      <c r="I602" s="154" t="s">
        <v>0</v>
      </c>
    </row>
    <row r="603" spans="1:9" s="157" customFormat="1" ht="23.25" customHeight="1" x14ac:dyDescent="0.2">
      <c r="A603" s="101"/>
      <c r="B603" s="154"/>
      <c r="C603" s="96"/>
      <c r="D603" s="96"/>
      <c r="E603" s="233" t="s">
        <v>681</v>
      </c>
      <c r="F603" s="233"/>
      <c r="G603" s="163">
        <f>SUM(G601-G602)</f>
        <v>19796000</v>
      </c>
      <c r="H603" s="192">
        <v>0</v>
      </c>
      <c r="I603" s="154" t="s">
        <v>0</v>
      </c>
    </row>
    <row r="604" spans="1:9" s="157" customFormat="1" ht="23.25" customHeight="1" x14ac:dyDescent="0.2">
      <c r="A604" s="101"/>
      <c r="B604" s="101"/>
      <c r="C604" s="101"/>
      <c r="D604" s="101"/>
      <c r="E604" s="167"/>
      <c r="F604" s="167"/>
      <c r="G604" s="101"/>
      <c r="H604" s="158"/>
      <c r="I604" s="64"/>
    </row>
    <row r="605" spans="1:9" s="157" customFormat="1" ht="23.25" customHeight="1" x14ac:dyDescent="0.2">
      <c r="A605" s="101"/>
      <c r="B605" s="101"/>
      <c r="C605" s="101"/>
      <c r="D605" s="101"/>
      <c r="E605" s="167"/>
      <c r="F605" s="167"/>
      <c r="G605" s="101"/>
      <c r="H605" s="158"/>
      <c r="I605" s="64"/>
    </row>
    <row r="606" spans="1:9" s="157" customFormat="1" ht="23.25" customHeight="1" x14ac:dyDescent="0.2">
      <c r="A606" s="101"/>
      <c r="B606" s="101"/>
      <c r="C606" s="101"/>
      <c r="D606" s="101"/>
      <c r="E606" s="167"/>
      <c r="F606" s="167"/>
      <c r="G606" s="101"/>
      <c r="H606" s="158"/>
      <c r="I606" s="64"/>
    </row>
    <row r="607" spans="1:9" s="157" customFormat="1" ht="23.25" customHeight="1" x14ac:dyDescent="0.2">
      <c r="A607" s="101"/>
      <c r="B607" s="101"/>
      <c r="C607" s="101"/>
      <c r="D607" s="101"/>
      <c r="E607" s="167"/>
      <c r="F607" s="167"/>
      <c r="G607" s="101"/>
      <c r="H607" s="158"/>
      <c r="I607" s="64"/>
    </row>
    <row r="608" spans="1:9" s="157" customFormat="1" ht="23.25" customHeight="1" x14ac:dyDescent="0.2">
      <c r="A608" s="101"/>
      <c r="B608" s="101"/>
      <c r="C608" s="101"/>
      <c r="D608" s="101"/>
      <c r="E608" s="167"/>
      <c r="F608" s="167"/>
      <c r="G608" s="101"/>
      <c r="H608" s="158"/>
      <c r="I608" s="64"/>
    </row>
    <row r="609" spans="1:9" s="157" customFormat="1" ht="23.25" customHeight="1" x14ac:dyDescent="0.2">
      <c r="A609" s="101"/>
      <c r="B609" s="101"/>
      <c r="C609" s="101"/>
      <c r="D609" s="101"/>
      <c r="E609" s="167"/>
      <c r="F609" s="167"/>
      <c r="G609" s="101"/>
      <c r="H609" s="158"/>
      <c r="I609" s="64"/>
    </row>
    <row r="610" spans="1:9" s="157" customFormat="1" ht="23.25" customHeight="1" x14ac:dyDescent="0.2">
      <c r="A610" s="101"/>
      <c r="B610" s="101"/>
      <c r="C610" s="101"/>
      <c r="D610" s="101"/>
      <c r="E610" s="167"/>
      <c r="F610" s="167"/>
      <c r="G610" s="101"/>
      <c r="H610" s="158"/>
      <c r="I610" s="64"/>
    </row>
    <row r="611" spans="1:9" s="157" customFormat="1" ht="23.25" customHeight="1" x14ac:dyDescent="0.2">
      <c r="A611" s="101"/>
      <c r="B611" s="101"/>
      <c r="C611" s="101"/>
      <c r="D611" s="101"/>
      <c r="E611" s="167"/>
      <c r="F611" s="167"/>
      <c r="G611" s="101"/>
      <c r="H611" s="158"/>
      <c r="I611" s="64"/>
    </row>
    <row r="612" spans="1:9" s="157" customFormat="1" ht="23.25" customHeight="1" x14ac:dyDescent="0.2">
      <c r="A612" s="101"/>
      <c r="B612" s="101"/>
      <c r="C612" s="101"/>
      <c r="D612" s="101"/>
      <c r="E612" s="167"/>
      <c r="F612" s="167"/>
      <c r="G612" s="101"/>
      <c r="H612" s="158"/>
      <c r="I612" s="64"/>
    </row>
    <row r="613" spans="1:9" s="157" customFormat="1" ht="23.25" customHeight="1" x14ac:dyDescent="0.2">
      <c r="A613" s="101"/>
      <c r="B613" s="101"/>
      <c r="C613" s="101"/>
      <c r="D613" s="101"/>
      <c r="E613" s="167"/>
      <c r="F613" s="167"/>
      <c r="G613" s="101"/>
      <c r="H613" s="158"/>
      <c r="I613" s="64"/>
    </row>
    <row r="614" spans="1:9" s="157" customFormat="1" ht="23.25" customHeight="1" x14ac:dyDescent="0.2">
      <c r="A614" s="101"/>
      <c r="B614" s="101"/>
      <c r="C614" s="101"/>
      <c r="D614" s="101"/>
      <c r="E614" s="167"/>
      <c r="F614" s="167"/>
      <c r="G614" s="101"/>
      <c r="H614" s="158"/>
      <c r="I614" s="64"/>
    </row>
    <row r="615" spans="1:9" s="157" customFormat="1" ht="23.25" customHeight="1" x14ac:dyDescent="0.2">
      <c r="A615" s="101"/>
      <c r="B615" s="101"/>
      <c r="C615" s="101"/>
      <c r="D615" s="101"/>
      <c r="E615" s="167"/>
      <c r="F615" s="167"/>
      <c r="G615" s="101"/>
      <c r="H615" s="158"/>
      <c r="I615" s="64"/>
    </row>
    <row r="616" spans="1:9" s="157" customFormat="1" ht="23.25" customHeight="1" x14ac:dyDescent="0.2">
      <c r="A616" s="101"/>
      <c r="B616" s="101"/>
      <c r="C616" s="101"/>
      <c r="D616" s="101"/>
      <c r="E616" s="167"/>
      <c r="F616" s="167"/>
      <c r="G616" s="101"/>
      <c r="H616" s="158"/>
      <c r="I616" s="64"/>
    </row>
    <row r="617" spans="1:9" s="157" customFormat="1" ht="23.25" customHeight="1" x14ac:dyDescent="0.2">
      <c r="A617" s="101"/>
      <c r="B617" s="101"/>
      <c r="C617" s="101"/>
      <c r="D617" s="101"/>
      <c r="E617" s="167"/>
      <c r="F617" s="167"/>
      <c r="G617" s="101"/>
      <c r="H617" s="158"/>
      <c r="I617" s="64"/>
    </row>
    <row r="618" spans="1:9" s="157" customFormat="1" ht="23.25" customHeight="1" x14ac:dyDescent="0.2">
      <c r="A618" s="101"/>
      <c r="B618" s="101"/>
      <c r="C618" s="101"/>
      <c r="D618" s="101"/>
      <c r="E618" s="167"/>
      <c r="F618" s="167"/>
      <c r="G618" s="101"/>
      <c r="H618" s="158"/>
      <c r="I618" s="64"/>
    </row>
    <row r="619" spans="1:9" s="157" customFormat="1" ht="23.25" customHeight="1" x14ac:dyDescent="0.2">
      <c r="A619" s="101"/>
      <c r="B619" s="101"/>
      <c r="C619" s="101"/>
      <c r="D619" s="101"/>
      <c r="E619" s="167"/>
      <c r="F619" s="167"/>
      <c r="G619" s="101"/>
      <c r="H619" s="158"/>
      <c r="I619" s="64"/>
    </row>
    <row r="620" spans="1:9" s="157" customFormat="1" ht="23.25" customHeight="1" x14ac:dyDescent="0.2">
      <c r="A620" s="101"/>
      <c r="B620" s="101"/>
      <c r="C620" s="101"/>
      <c r="D620" s="101"/>
      <c r="E620" s="167"/>
      <c r="F620" s="167"/>
      <c r="G620" s="101"/>
      <c r="H620" s="158"/>
      <c r="I620" s="64"/>
    </row>
    <row r="621" spans="1:9" s="157" customFormat="1" ht="23.25" customHeight="1" x14ac:dyDescent="0.2">
      <c r="A621" s="101"/>
      <c r="B621" s="101"/>
      <c r="C621" s="101"/>
      <c r="D621" s="101"/>
      <c r="E621" s="167"/>
      <c r="F621" s="167"/>
      <c r="G621" s="101"/>
      <c r="H621" s="158"/>
      <c r="I621" s="64"/>
    </row>
    <row r="622" spans="1:9" s="157" customFormat="1" ht="23.25" customHeight="1" x14ac:dyDescent="0.2">
      <c r="A622" s="101"/>
      <c r="B622" s="101"/>
      <c r="C622" s="101"/>
      <c r="D622" s="101"/>
      <c r="E622" s="167"/>
      <c r="F622" s="167"/>
      <c r="G622" s="101"/>
      <c r="H622" s="158"/>
      <c r="I622" s="64"/>
    </row>
    <row r="623" spans="1:9" s="157" customFormat="1" ht="23.25" customHeight="1" x14ac:dyDescent="0.2">
      <c r="A623" s="101"/>
      <c r="B623" s="101"/>
      <c r="C623" s="101"/>
      <c r="D623" s="101"/>
      <c r="E623" s="167"/>
      <c r="F623" s="167"/>
      <c r="G623" s="101"/>
      <c r="H623" s="158"/>
      <c r="I623" s="64"/>
    </row>
    <row r="624" spans="1:9" s="157" customFormat="1" ht="23.25" customHeight="1" x14ac:dyDescent="0.2">
      <c r="A624" s="101"/>
      <c r="B624" s="101"/>
      <c r="C624" s="101"/>
      <c r="D624" s="101"/>
      <c r="E624" s="167"/>
      <c r="F624" s="167"/>
      <c r="G624" s="101"/>
      <c r="H624" s="158"/>
      <c r="I624" s="64"/>
    </row>
    <row r="625" spans="1:9" s="157" customFormat="1" ht="23.25" customHeight="1" x14ac:dyDescent="0.2">
      <c r="A625" s="101"/>
      <c r="B625" s="101"/>
      <c r="C625" s="101"/>
      <c r="D625" s="101"/>
      <c r="E625" s="167"/>
      <c r="F625" s="167"/>
      <c r="G625" s="101"/>
      <c r="H625" s="158"/>
      <c r="I625" s="64"/>
    </row>
    <row r="626" spans="1:9" s="157" customFormat="1" ht="23.25" customHeight="1" x14ac:dyDescent="0.2">
      <c r="A626" s="101"/>
      <c r="B626" s="101"/>
      <c r="C626" s="101"/>
      <c r="D626" s="101"/>
      <c r="E626" s="167"/>
      <c r="F626" s="167"/>
      <c r="G626" s="101"/>
      <c r="H626" s="158"/>
      <c r="I626" s="64"/>
    </row>
    <row r="627" spans="1:9" s="157" customFormat="1" ht="23.25" customHeight="1" x14ac:dyDescent="0.2">
      <c r="A627" s="101"/>
      <c r="B627" s="101"/>
      <c r="C627" s="101"/>
      <c r="D627" s="101"/>
      <c r="E627" s="167"/>
      <c r="F627" s="167"/>
      <c r="G627" s="101"/>
      <c r="H627" s="158"/>
      <c r="I627" s="64"/>
    </row>
    <row r="628" spans="1:9" s="157" customFormat="1" ht="23.25" customHeight="1" x14ac:dyDescent="0.2">
      <c r="A628" s="101"/>
      <c r="B628" s="101"/>
      <c r="C628" s="101"/>
      <c r="D628" s="101"/>
      <c r="E628" s="167"/>
      <c r="F628" s="167"/>
      <c r="G628" s="101"/>
      <c r="H628" s="158"/>
      <c r="I628" s="64"/>
    </row>
    <row r="629" spans="1:9" s="157" customFormat="1" ht="23.25" customHeight="1" x14ac:dyDescent="0.2">
      <c r="A629" s="218" t="s">
        <v>21</v>
      </c>
      <c r="B629" s="218"/>
      <c r="C629" s="218"/>
      <c r="D629" s="218"/>
      <c r="E629" s="218"/>
      <c r="F629" s="218"/>
      <c r="G629" s="218"/>
      <c r="H629" s="158">
        <f>SUM(G630+G644)</f>
        <v>1089700</v>
      </c>
      <c r="I629" s="64" t="s">
        <v>0</v>
      </c>
    </row>
    <row r="630" spans="1:9" s="157" customFormat="1" ht="23.25" customHeight="1" x14ac:dyDescent="0.2">
      <c r="A630" s="218" t="s">
        <v>35</v>
      </c>
      <c r="B630" s="218"/>
      <c r="C630" s="218"/>
      <c r="D630" s="218"/>
      <c r="E630" s="64"/>
      <c r="F630" s="64"/>
      <c r="G630" s="173">
        <f>SUM(G631+G640)</f>
        <v>1089700</v>
      </c>
      <c r="H630" s="64" t="s">
        <v>0</v>
      </c>
      <c r="I630" s="64"/>
    </row>
    <row r="631" spans="1:9" s="157" customFormat="1" ht="23.25" customHeight="1" x14ac:dyDescent="0.2">
      <c r="A631" s="167" t="s">
        <v>371</v>
      </c>
      <c r="B631" s="218" t="s">
        <v>243</v>
      </c>
      <c r="C631" s="218"/>
      <c r="D631" s="218"/>
      <c r="E631" s="218"/>
      <c r="F631" s="218"/>
      <c r="G631" s="173">
        <f>SUM(G632+G634+G637)</f>
        <v>1052700</v>
      </c>
      <c r="H631" s="64" t="s">
        <v>0</v>
      </c>
      <c r="I631" s="64"/>
    </row>
    <row r="632" spans="1:9" s="157" customFormat="1" ht="23.25" customHeight="1" x14ac:dyDescent="0.2">
      <c r="A632" s="101"/>
      <c r="B632" s="218" t="s">
        <v>684</v>
      </c>
      <c r="C632" s="218"/>
      <c r="D632" s="218"/>
      <c r="E632" s="218"/>
      <c r="F632" s="160"/>
      <c r="G632" s="103">
        <v>895000</v>
      </c>
      <c r="H632" s="64" t="s">
        <v>0</v>
      </c>
      <c r="I632" s="64"/>
    </row>
    <row r="633" spans="1:9" s="157" customFormat="1" ht="23.25" customHeight="1" x14ac:dyDescent="0.2">
      <c r="A633" s="154"/>
      <c r="B633" s="210" t="s">
        <v>443</v>
      </c>
      <c r="C633" s="210"/>
      <c r="D633" s="210"/>
      <c r="E633" s="210"/>
      <c r="F633" s="210"/>
      <c r="G633" s="101"/>
      <c r="H633" s="158"/>
      <c r="I633" s="64"/>
    </row>
    <row r="634" spans="1:9" s="157" customFormat="1" ht="23.25" customHeight="1" x14ac:dyDescent="0.2">
      <c r="A634" s="101"/>
      <c r="B634" s="218" t="s">
        <v>683</v>
      </c>
      <c r="C634" s="218"/>
      <c r="D634" s="218"/>
      <c r="E634" s="167"/>
      <c r="F634" s="167"/>
      <c r="G634" s="103">
        <v>67200</v>
      </c>
      <c r="H634" s="64" t="s">
        <v>0</v>
      </c>
      <c r="I634" s="64"/>
    </row>
    <row r="635" spans="1:9" s="157" customFormat="1" ht="23.25" customHeight="1" x14ac:dyDescent="0.2">
      <c r="A635" s="64"/>
      <c r="B635" s="210" t="s">
        <v>640</v>
      </c>
      <c r="C635" s="210"/>
      <c r="D635" s="210"/>
      <c r="E635" s="210"/>
      <c r="F635" s="210"/>
      <c r="G635" s="101"/>
      <c r="H635" s="64"/>
      <c r="I635" s="64"/>
    </row>
    <row r="636" spans="1:9" s="157" customFormat="1" ht="23.25" customHeight="1" x14ac:dyDescent="0.2">
      <c r="A636" s="154"/>
      <c r="B636" s="210" t="s">
        <v>685</v>
      </c>
      <c r="C636" s="210"/>
      <c r="D636" s="210"/>
      <c r="E636" s="210"/>
      <c r="F636" s="210"/>
      <c r="I636" s="64"/>
    </row>
    <row r="637" spans="1:9" s="157" customFormat="1" ht="23.25" customHeight="1" x14ac:dyDescent="0.2">
      <c r="A637" s="101"/>
      <c r="B637" s="218" t="s">
        <v>686</v>
      </c>
      <c r="C637" s="218"/>
      <c r="D637" s="218"/>
      <c r="E637" s="167"/>
      <c r="F637" s="167"/>
      <c r="G637" s="103">
        <v>90500</v>
      </c>
      <c r="H637" s="64" t="s">
        <v>0</v>
      </c>
      <c r="I637" s="64"/>
    </row>
    <row r="638" spans="1:9" s="157" customFormat="1" ht="23.25" customHeight="1" x14ac:dyDescent="0.2">
      <c r="A638" s="154"/>
      <c r="B638" s="210" t="s">
        <v>687</v>
      </c>
      <c r="C638" s="210"/>
      <c r="D638" s="210"/>
      <c r="E638" s="210"/>
      <c r="F638" s="210"/>
      <c r="G638" s="101"/>
      <c r="H638" s="64"/>
      <c r="I638" s="64"/>
    </row>
    <row r="639" spans="1:9" s="157" customFormat="1" ht="23.25" customHeight="1" x14ac:dyDescent="0.2">
      <c r="A639" s="154"/>
      <c r="B639" s="210" t="s">
        <v>444</v>
      </c>
      <c r="C639" s="210"/>
      <c r="D639" s="210"/>
      <c r="E639" s="210"/>
      <c r="F639" s="210"/>
      <c r="G639" s="103"/>
      <c r="H639" s="64"/>
      <c r="I639" s="64"/>
    </row>
    <row r="640" spans="1:9" s="157" customFormat="1" ht="23.25" customHeight="1" x14ac:dyDescent="0.2">
      <c r="A640" s="160" t="s">
        <v>372</v>
      </c>
      <c r="B640" s="218" t="s">
        <v>29</v>
      </c>
      <c r="C640" s="218"/>
      <c r="D640" s="218"/>
      <c r="E640" s="218"/>
      <c r="F640" s="64"/>
      <c r="G640" s="103">
        <v>37000</v>
      </c>
      <c r="H640" s="64" t="s">
        <v>0</v>
      </c>
      <c r="I640" s="64"/>
    </row>
    <row r="641" spans="1:9" s="157" customFormat="1" ht="23.25" customHeight="1" x14ac:dyDescent="0.2">
      <c r="A641" s="154"/>
      <c r="B641" s="210" t="s">
        <v>434</v>
      </c>
      <c r="C641" s="210"/>
      <c r="D641" s="210"/>
      <c r="E641" s="210"/>
      <c r="F641" s="210"/>
      <c r="G641" s="101"/>
      <c r="H641" s="158"/>
      <c r="I641" s="64"/>
    </row>
    <row r="642" spans="1:9" s="157" customFormat="1" ht="23.25" customHeight="1" x14ac:dyDescent="0.2">
      <c r="A642" s="101"/>
      <c r="B642" s="210" t="s">
        <v>435</v>
      </c>
      <c r="C642" s="210"/>
      <c r="D642" s="210"/>
      <c r="E642" s="210"/>
      <c r="F642" s="210"/>
      <c r="G642" s="173"/>
      <c r="H642" s="64"/>
      <c r="I642" s="64"/>
    </row>
    <row r="643" spans="1:9" s="157" customFormat="1" ht="23.25" customHeight="1" x14ac:dyDescent="0.2">
      <c r="A643" s="101"/>
      <c r="B643" s="101"/>
      <c r="C643" s="96"/>
      <c r="D643" s="96"/>
      <c r="E643" s="178"/>
      <c r="F643" s="96"/>
      <c r="G643" s="96"/>
      <c r="H643" s="163"/>
      <c r="I643" s="64"/>
    </row>
    <row r="644" spans="1:9" s="157" customFormat="1" ht="23.25" customHeight="1" x14ac:dyDescent="0.2">
      <c r="A644" s="167"/>
      <c r="B644" s="101"/>
      <c r="C644" s="96"/>
      <c r="D644" s="96"/>
      <c r="E644" s="178"/>
      <c r="F644" s="96"/>
      <c r="G644" s="173"/>
      <c r="H644" s="64"/>
      <c r="I644" s="154"/>
    </row>
    <row r="645" spans="1:9" s="157" customFormat="1" ht="23.25" customHeight="1" x14ac:dyDescent="0.2">
      <c r="A645" s="101"/>
      <c r="B645" s="101"/>
      <c r="C645" s="96"/>
      <c r="D645" s="96"/>
      <c r="E645" s="178"/>
      <c r="F645" s="96"/>
      <c r="G645" s="173"/>
      <c r="H645" s="64"/>
      <c r="I645" s="154"/>
    </row>
    <row r="646" spans="1:9" s="157" customFormat="1" ht="23.25" customHeight="1" x14ac:dyDescent="0.2">
      <c r="A646" s="101"/>
      <c r="B646" s="101"/>
      <c r="C646" s="96"/>
      <c r="D646" s="96"/>
      <c r="E646" s="178"/>
      <c r="F646" s="96"/>
      <c r="G646" s="173"/>
      <c r="H646" s="64"/>
      <c r="I646" s="154"/>
    </row>
    <row r="647" spans="1:9" s="157" customFormat="1" ht="23.25" customHeight="1" x14ac:dyDescent="0.2">
      <c r="A647" s="101"/>
      <c r="B647" s="101"/>
      <c r="C647" s="96"/>
      <c r="D647" s="96"/>
      <c r="E647" s="178"/>
      <c r="F647" s="178"/>
      <c r="G647" s="96"/>
      <c r="H647" s="163"/>
      <c r="I647" s="154"/>
    </row>
    <row r="648" spans="1:9" s="157" customFormat="1" ht="23.25" customHeight="1" x14ac:dyDescent="0.2">
      <c r="A648" s="101"/>
      <c r="B648" s="101"/>
      <c r="C648" s="96"/>
      <c r="D648" s="96"/>
      <c r="E648" s="178"/>
      <c r="F648" s="96"/>
      <c r="G648" s="96"/>
      <c r="H648" s="163"/>
      <c r="I648" s="64"/>
    </row>
    <row r="649" spans="1:9" s="157" customFormat="1" ht="23.25" customHeight="1" x14ac:dyDescent="0.2">
      <c r="A649" s="101"/>
      <c r="B649" s="101"/>
      <c r="C649" s="96"/>
      <c r="D649" s="96"/>
      <c r="E649" s="178"/>
      <c r="F649" s="96"/>
      <c r="G649" s="96"/>
      <c r="H649" s="163"/>
      <c r="I649" s="64"/>
    </row>
    <row r="650" spans="1:9" s="157" customFormat="1" ht="23.25" customHeight="1" x14ac:dyDescent="0.2">
      <c r="A650" s="101"/>
      <c r="B650" s="101"/>
      <c r="C650" s="96"/>
      <c r="D650" s="96"/>
      <c r="E650" s="178"/>
      <c r="F650" s="96"/>
      <c r="G650" s="96"/>
      <c r="H650" s="163"/>
      <c r="I650" s="64"/>
    </row>
    <row r="651" spans="1:9" s="157" customFormat="1" ht="23.25" customHeight="1" x14ac:dyDescent="0.2">
      <c r="A651" s="101"/>
      <c r="B651" s="101"/>
      <c r="C651" s="101"/>
      <c r="D651" s="101"/>
      <c r="E651" s="167"/>
      <c r="F651" s="101"/>
      <c r="G651" s="101"/>
      <c r="H651" s="158"/>
      <c r="I651" s="64"/>
    </row>
    <row r="652" spans="1:9" s="157" customFormat="1" ht="23.25" customHeight="1" x14ac:dyDescent="0.2">
      <c r="A652" s="101"/>
      <c r="B652" s="101"/>
      <c r="C652" s="101"/>
      <c r="D652" s="101"/>
      <c r="E652" s="167"/>
      <c r="F652" s="101"/>
      <c r="G652" s="101"/>
      <c r="H652" s="158"/>
      <c r="I652" s="64"/>
    </row>
    <row r="653" spans="1:9" s="157" customFormat="1" ht="23.25" customHeight="1" x14ac:dyDescent="0.2">
      <c r="A653" s="101"/>
      <c r="B653" s="101"/>
      <c r="C653" s="101"/>
      <c r="D653" s="101"/>
      <c r="E653" s="167"/>
      <c r="F653" s="101"/>
      <c r="G653" s="101"/>
      <c r="H653" s="158"/>
      <c r="I653" s="64"/>
    </row>
    <row r="654" spans="1:9" s="157" customFormat="1" ht="23.25" customHeight="1" x14ac:dyDescent="0.2">
      <c r="A654" s="101"/>
      <c r="B654" s="101"/>
      <c r="C654" s="101"/>
      <c r="D654" s="101"/>
      <c r="E654" s="167"/>
      <c r="F654" s="101"/>
      <c r="G654" s="101"/>
      <c r="H654" s="158"/>
      <c r="I654" s="64"/>
    </row>
    <row r="655" spans="1:9" s="157" customFormat="1" ht="23.25" customHeight="1" x14ac:dyDescent="0.2">
      <c r="A655" s="101"/>
      <c r="B655" s="101"/>
      <c r="C655" s="101"/>
      <c r="D655" s="101"/>
      <c r="E655" s="167"/>
      <c r="F655" s="101"/>
      <c r="G655" s="101"/>
      <c r="H655" s="158"/>
      <c r="I655" s="64"/>
    </row>
    <row r="656" spans="1:9" s="157" customFormat="1" ht="23.25" customHeight="1" x14ac:dyDescent="0.2">
      <c r="A656" s="101"/>
      <c r="B656" s="101"/>
      <c r="C656" s="101"/>
      <c r="D656" s="101"/>
      <c r="E656" s="167"/>
      <c r="F656" s="101"/>
      <c r="G656" s="101"/>
      <c r="H656" s="158"/>
      <c r="I656" s="64"/>
    </row>
    <row r="657" spans="1:10" s="157" customFormat="1" ht="23.25" customHeight="1" x14ac:dyDescent="0.2">
      <c r="A657" s="101"/>
      <c r="B657" s="101"/>
      <c r="C657" s="101"/>
      <c r="D657" s="101"/>
      <c r="E657" s="167"/>
      <c r="F657" s="101"/>
      <c r="G657" s="101"/>
      <c r="H657" s="158"/>
      <c r="I657" s="64"/>
    </row>
    <row r="658" spans="1:10" s="157" customFormat="1" ht="23.25" customHeight="1" x14ac:dyDescent="0.2">
      <c r="A658" s="101"/>
      <c r="B658" s="101"/>
      <c r="C658" s="101"/>
      <c r="D658" s="101"/>
      <c r="E658" s="167"/>
      <c r="F658" s="101"/>
      <c r="G658" s="101"/>
      <c r="H658" s="158"/>
      <c r="I658" s="64"/>
    </row>
    <row r="659" spans="1:10" s="157" customFormat="1" ht="23.25" customHeight="1" x14ac:dyDescent="0.2">
      <c r="A659" s="101"/>
      <c r="B659" s="101"/>
      <c r="C659" s="101"/>
      <c r="D659" s="101"/>
      <c r="E659" s="167"/>
      <c r="F659" s="101"/>
      <c r="G659" s="101"/>
      <c r="H659" s="158"/>
      <c r="I659" s="64"/>
    </row>
    <row r="660" spans="1:10" s="64" customFormat="1" ht="23.25" customHeight="1" x14ac:dyDescent="0.2">
      <c r="A660" s="101"/>
      <c r="B660" s="101"/>
      <c r="C660" s="101"/>
      <c r="D660" s="101"/>
      <c r="E660" s="167"/>
      <c r="F660" s="183"/>
      <c r="G660" s="101"/>
      <c r="H660" s="158"/>
      <c r="J660" s="153"/>
    </row>
    <row r="661" spans="1:10" s="64" customFormat="1" ht="23.25" customHeight="1" x14ac:dyDescent="0.2">
      <c r="A661" s="101"/>
      <c r="B661" s="101"/>
      <c r="C661" s="101"/>
      <c r="D661" s="101"/>
      <c r="E661" s="167"/>
      <c r="F661" s="183"/>
      <c r="G661" s="101"/>
      <c r="H661" s="158"/>
      <c r="J661" s="153"/>
    </row>
    <row r="662" spans="1:10" s="157" customFormat="1" ht="23.25" customHeight="1" x14ac:dyDescent="0.2">
      <c r="A662" s="218" t="s">
        <v>23</v>
      </c>
      <c r="B662" s="218"/>
      <c r="C662" s="218"/>
      <c r="D662" s="218"/>
      <c r="E662" s="218"/>
      <c r="F662" s="218"/>
      <c r="G662" s="218"/>
      <c r="H662" s="158">
        <f>SUM(G663+G676)</f>
        <v>15249400</v>
      </c>
      <c r="I662" s="64" t="s">
        <v>0</v>
      </c>
    </row>
    <row r="663" spans="1:10" s="157" customFormat="1" ht="23.25" customHeight="1" x14ac:dyDescent="0.2">
      <c r="A663" s="160" t="s">
        <v>371</v>
      </c>
      <c r="B663" s="218" t="s">
        <v>35</v>
      </c>
      <c r="C663" s="218"/>
      <c r="D663" s="218"/>
      <c r="E663" s="64"/>
      <c r="F663" s="64"/>
      <c r="G663" s="173">
        <f>SUM(G664)</f>
        <v>10674300</v>
      </c>
      <c r="H663" s="64" t="s">
        <v>0</v>
      </c>
      <c r="I663" s="64"/>
    </row>
    <row r="664" spans="1:10" s="157" customFormat="1" ht="23.25" customHeight="1" x14ac:dyDescent="0.2">
      <c r="A664" s="64"/>
      <c r="B664" s="218" t="s">
        <v>243</v>
      </c>
      <c r="C664" s="218"/>
      <c r="D664" s="218"/>
      <c r="E664" s="218"/>
      <c r="F664" s="218"/>
      <c r="G664" s="103">
        <f>SUM(G665+G669+G671)</f>
        <v>10674300</v>
      </c>
      <c r="H664" s="64" t="s">
        <v>0</v>
      </c>
      <c r="I664" s="64"/>
    </row>
    <row r="665" spans="1:10" s="157" customFormat="1" ht="23.25" customHeight="1" x14ac:dyDescent="0.2">
      <c r="A665" s="64"/>
      <c r="B665" s="218" t="s">
        <v>257</v>
      </c>
      <c r="C665" s="218"/>
      <c r="D665" s="218"/>
      <c r="E665" s="218"/>
      <c r="F665" s="218"/>
      <c r="G665" s="103">
        <v>7928400</v>
      </c>
      <c r="H665" s="64" t="s">
        <v>0</v>
      </c>
      <c r="I665" s="64"/>
    </row>
    <row r="666" spans="1:10" s="157" customFormat="1" ht="23.25" customHeight="1" x14ac:dyDescent="0.2">
      <c r="A666" s="64"/>
      <c r="B666" s="101"/>
      <c r="C666" s="210" t="s">
        <v>263</v>
      </c>
      <c r="D666" s="210"/>
      <c r="E666" s="210"/>
      <c r="F666" s="210"/>
      <c r="G666" s="101"/>
      <c r="H666" s="64"/>
      <c r="I666" s="64"/>
    </row>
    <row r="667" spans="1:10" s="157" customFormat="1" ht="23.25" customHeight="1" x14ac:dyDescent="0.2">
      <c r="A667" s="64"/>
      <c r="B667" s="101"/>
      <c r="C667" s="210" t="s">
        <v>689</v>
      </c>
      <c r="D667" s="210"/>
      <c r="E667" s="210"/>
      <c r="F667" s="210"/>
      <c r="G667" s="101"/>
      <c r="H667" s="64"/>
      <c r="I667" s="64"/>
    </row>
    <row r="668" spans="1:10" s="157" customFormat="1" ht="23.25" customHeight="1" x14ac:dyDescent="0.2">
      <c r="A668" s="64"/>
      <c r="B668" s="101"/>
      <c r="C668" s="210" t="s">
        <v>688</v>
      </c>
      <c r="D668" s="210"/>
      <c r="E668" s="210"/>
      <c r="F668" s="210"/>
      <c r="G668" s="101"/>
      <c r="H668" s="64"/>
      <c r="I668" s="64"/>
    </row>
    <row r="669" spans="1:10" s="157" customFormat="1" ht="23.25" customHeight="1" x14ac:dyDescent="0.2">
      <c r="A669" s="154"/>
      <c r="B669" s="218" t="s">
        <v>258</v>
      </c>
      <c r="C669" s="218"/>
      <c r="D669" s="218"/>
      <c r="E669" s="218"/>
      <c r="F669" s="218"/>
      <c r="G669" s="103">
        <v>414000</v>
      </c>
      <c r="H669" s="64" t="s">
        <v>0</v>
      </c>
      <c r="I669" s="64"/>
    </row>
    <row r="670" spans="1:10" s="157" customFormat="1" ht="23.25" customHeight="1" x14ac:dyDescent="0.2">
      <c r="A670" s="64"/>
      <c r="B670" s="64"/>
      <c r="C670" s="210" t="s">
        <v>330</v>
      </c>
      <c r="D670" s="210"/>
      <c r="E670" s="210"/>
      <c r="F670" s="210"/>
      <c r="G670" s="101"/>
      <c r="H670" s="158"/>
      <c r="I670" s="64"/>
    </row>
    <row r="671" spans="1:10" s="157" customFormat="1" ht="23.25" customHeight="1" x14ac:dyDescent="0.2">
      <c r="A671" s="64"/>
      <c r="B671" s="218" t="s">
        <v>259</v>
      </c>
      <c r="C671" s="218"/>
      <c r="D671" s="218"/>
      <c r="E671" s="218"/>
      <c r="F671" s="218"/>
      <c r="G671" s="103">
        <v>2331900</v>
      </c>
      <c r="H671" s="64" t="s">
        <v>0</v>
      </c>
      <c r="I671" s="64"/>
    </row>
    <row r="672" spans="1:10" s="157" customFormat="1" ht="23.25" customHeight="1" x14ac:dyDescent="0.2">
      <c r="A672" s="64"/>
      <c r="B672" s="101"/>
      <c r="C672" s="210" t="s">
        <v>690</v>
      </c>
      <c r="D672" s="210"/>
      <c r="E672" s="210"/>
      <c r="F672" s="210"/>
      <c r="G672" s="101"/>
      <c r="H672" s="158"/>
      <c r="I672" s="64"/>
    </row>
    <row r="673" spans="1:9" s="157" customFormat="1" ht="23.25" customHeight="1" x14ac:dyDescent="0.2">
      <c r="A673" s="154"/>
      <c r="B673" s="154"/>
      <c r="C673" s="210" t="s">
        <v>692</v>
      </c>
      <c r="D673" s="210"/>
      <c r="E673" s="210"/>
      <c r="F673" s="210"/>
      <c r="G673" s="101"/>
      <c r="H673" s="158"/>
      <c r="I673" s="64"/>
    </row>
    <row r="674" spans="1:9" s="157" customFormat="1" ht="23.25" customHeight="1" x14ac:dyDescent="0.2">
      <c r="A674" s="154"/>
      <c r="B674" s="154"/>
      <c r="C674" s="210" t="s">
        <v>691</v>
      </c>
      <c r="D674" s="210"/>
      <c r="E674" s="210"/>
      <c r="F674" s="210"/>
      <c r="G674" s="101"/>
      <c r="H674" s="158"/>
      <c r="I674" s="64"/>
    </row>
    <row r="675" spans="1:9" s="157" customFormat="1" ht="23.25" customHeight="1" x14ac:dyDescent="0.2">
      <c r="A675" s="96"/>
      <c r="B675" s="96"/>
      <c r="C675" s="96"/>
      <c r="D675" s="96"/>
      <c r="E675" s="178"/>
      <c r="F675" s="96"/>
      <c r="G675" s="96"/>
      <c r="H675" s="163"/>
      <c r="I675" s="154"/>
    </row>
    <row r="676" spans="1:9" s="157" customFormat="1" ht="23.25" customHeight="1" x14ac:dyDescent="0.2">
      <c r="A676" s="160" t="s">
        <v>372</v>
      </c>
      <c r="B676" s="218" t="s">
        <v>38</v>
      </c>
      <c r="C676" s="218"/>
      <c r="D676" s="218"/>
      <c r="E676" s="64"/>
      <c r="F676" s="64"/>
      <c r="G676" s="173">
        <f>SUM(H678:H688)</f>
        <v>4575100</v>
      </c>
      <c r="H676" s="64" t="s">
        <v>0</v>
      </c>
      <c r="I676" s="64"/>
    </row>
    <row r="677" spans="1:9" s="157" customFormat="1" ht="23.25" customHeight="1" x14ac:dyDescent="0.2">
      <c r="A677" s="154"/>
      <c r="B677" s="96"/>
      <c r="C677" s="96"/>
      <c r="D677" s="96" t="s">
        <v>268</v>
      </c>
      <c r="E677" s="178" t="s">
        <v>265</v>
      </c>
      <c r="F677" s="176" t="s">
        <v>269</v>
      </c>
      <c r="G677" s="96"/>
      <c r="H677" s="163"/>
      <c r="I677" s="154"/>
    </row>
    <row r="678" spans="1:9" s="157" customFormat="1" ht="23.25" customHeight="1" x14ac:dyDescent="0.2">
      <c r="A678" s="96"/>
      <c r="B678" s="96"/>
      <c r="C678" s="96"/>
      <c r="D678" s="96"/>
      <c r="E678" s="178"/>
      <c r="F678" s="96" t="s">
        <v>270</v>
      </c>
      <c r="G678" s="96"/>
      <c r="H678" s="163">
        <v>1200000</v>
      </c>
      <c r="I678" s="154" t="s">
        <v>0</v>
      </c>
    </row>
    <row r="679" spans="1:9" s="157" customFormat="1" ht="23.25" customHeight="1" x14ac:dyDescent="0.2">
      <c r="A679" s="96"/>
      <c r="B679" s="96"/>
      <c r="C679" s="96"/>
      <c r="D679" s="96" t="s">
        <v>246</v>
      </c>
      <c r="E679" s="178" t="s">
        <v>266</v>
      </c>
      <c r="F679" s="96" t="s">
        <v>440</v>
      </c>
      <c r="G679" s="96"/>
      <c r="H679" s="163">
        <v>1045800</v>
      </c>
      <c r="I679" s="154" t="s">
        <v>0</v>
      </c>
    </row>
    <row r="680" spans="1:9" s="157" customFormat="1" ht="23.25" customHeight="1" x14ac:dyDescent="0.2">
      <c r="A680" s="96"/>
      <c r="B680" s="96"/>
      <c r="C680" s="96"/>
      <c r="D680" s="96" t="s">
        <v>252</v>
      </c>
      <c r="E680" s="178" t="s">
        <v>117</v>
      </c>
      <c r="F680" s="96" t="s">
        <v>331</v>
      </c>
      <c r="G680" s="96"/>
      <c r="H680" s="163">
        <v>202000</v>
      </c>
      <c r="I680" s="154" t="s">
        <v>0</v>
      </c>
    </row>
    <row r="681" spans="1:9" s="157" customFormat="1" ht="23.25" customHeight="1" x14ac:dyDescent="0.2">
      <c r="A681" s="96"/>
      <c r="B681" s="96"/>
      <c r="C681" s="96"/>
      <c r="D681" s="96" t="s">
        <v>298</v>
      </c>
      <c r="E681" s="178" t="s">
        <v>436</v>
      </c>
      <c r="F681" s="210" t="s">
        <v>333</v>
      </c>
      <c r="G681" s="210"/>
      <c r="H681" s="163"/>
      <c r="I681" s="154"/>
    </row>
    <row r="682" spans="1:9" s="157" customFormat="1" ht="23.25" customHeight="1" x14ac:dyDescent="0.2">
      <c r="A682" s="96" t="s">
        <v>740</v>
      </c>
      <c r="B682" s="96"/>
      <c r="C682" s="96"/>
      <c r="D682" s="96"/>
      <c r="E682" s="178"/>
      <c r="F682" s="96" t="s">
        <v>334</v>
      </c>
      <c r="G682" s="96"/>
      <c r="H682" s="163">
        <v>500000</v>
      </c>
      <c r="I682" s="154" t="s">
        <v>0</v>
      </c>
    </row>
    <row r="683" spans="1:9" s="157" customFormat="1" ht="23.25" customHeight="1" x14ac:dyDescent="0.2">
      <c r="A683" s="96"/>
      <c r="B683" s="96"/>
      <c r="C683" s="96"/>
      <c r="D683" s="96" t="s">
        <v>332</v>
      </c>
      <c r="E683" s="178" t="s">
        <v>119</v>
      </c>
      <c r="F683" s="96" t="s">
        <v>274</v>
      </c>
      <c r="G683" s="96"/>
      <c r="H683" s="163">
        <v>67500</v>
      </c>
      <c r="I683" s="154" t="s">
        <v>0</v>
      </c>
    </row>
    <row r="684" spans="1:9" s="157" customFormat="1" ht="23.25" customHeight="1" x14ac:dyDescent="0.2">
      <c r="A684" s="96"/>
      <c r="B684" s="96"/>
      <c r="C684" s="96"/>
      <c r="D684" s="96" t="s">
        <v>267</v>
      </c>
      <c r="E684" s="178" t="s">
        <v>121</v>
      </c>
      <c r="F684" s="210" t="s">
        <v>299</v>
      </c>
      <c r="G684" s="210"/>
      <c r="H684" s="163">
        <v>15800</v>
      </c>
      <c r="I684" s="154" t="s">
        <v>0</v>
      </c>
    </row>
    <row r="685" spans="1:9" s="157" customFormat="1" ht="23.25" customHeight="1" x14ac:dyDescent="0.2">
      <c r="A685" s="96"/>
      <c r="B685" s="96"/>
      <c r="C685" s="96"/>
      <c r="D685" s="168" t="s">
        <v>271</v>
      </c>
      <c r="E685" s="178" t="s">
        <v>124</v>
      </c>
      <c r="F685" s="233" t="s">
        <v>693</v>
      </c>
      <c r="G685" s="233"/>
      <c r="H685" s="163"/>
      <c r="I685" s="154"/>
    </row>
    <row r="686" spans="1:9" s="157" customFormat="1" ht="23.25" customHeight="1" x14ac:dyDescent="0.2">
      <c r="A686" s="96"/>
      <c r="B686" s="96"/>
      <c r="C686" s="96"/>
      <c r="D686" s="101"/>
      <c r="F686" s="233" t="s">
        <v>694</v>
      </c>
      <c r="G686" s="233"/>
      <c r="H686" s="163">
        <v>390000</v>
      </c>
      <c r="I686" s="154" t="s">
        <v>0</v>
      </c>
    </row>
    <row r="687" spans="1:9" s="157" customFormat="1" ht="23.25" customHeight="1" x14ac:dyDescent="0.2">
      <c r="A687" s="96"/>
      <c r="B687" s="96"/>
      <c r="C687" s="96"/>
      <c r="D687" s="96" t="s">
        <v>273</v>
      </c>
      <c r="E687" s="178" t="s">
        <v>127</v>
      </c>
      <c r="F687" s="210" t="s">
        <v>301</v>
      </c>
      <c r="G687" s="210"/>
      <c r="H687" s="192">
        <v>1134000</v>
      </c>
      <c r="I687" s="96" t="s">
        <v>0</v>
      </c>
    </row>
    <row r="688" spans="1:9" s="157" customFormat="1" ht="23.25" customHeight="1" x14ac:dyDescent="0.2">
      <c r="A688" s="96"/>
      <c r="B688" s="96"/>
      <c r="C688" s="96"/>
      <c r="D688" s="96" t="s">
        <v>300</v>
      </c>
      <c r="E688" s="178" t="s">
        <v>130</v>
      </c>
      <c r="F688" s="210" t="s">
        <v>272</v>
      </c>
      <c r="G688" s="210"/>
      <c r="H688" s="163">
        <v>20000</v>
      </c>
      <c r="I688" s="154" t="s">
        <v>0</v>
      </c>
    </row>
    <row r="689" spans="1:9" s="157" customFormat="1" ht="23.25" customHeight="1" x14ac:dyDescent="0.2">
      <c r="A689" s="96"/>
      <c r="B689" s="96"/>
      <c r="C689" s="96"/>
    </row>
    <row r="690" spans="1:9" s="157" customFormat="1" ht="23.25" customHeight="1" x14ac:dyDescent="0.2">
      <c r="A690" s="96"/>
      <c r="B690" s="96"/>
      <c r="C690" s="96"/>
      <c r="D690" s="96"/>
      <c r="E690" s="178"/>
      <c r="F690" s="210"/>
      <c r="G690" s="210"/>
      <c r="H690" s="163"/>
      <c r="I690" s="154"/>
    </row>
    <row r="691" spans="1:9" s="157" customFormat="1" ht="23.25" customHeight="1" x14ac:dyDescent="0.2">
      <c r="A691" s="96"/>
      <c r="B691" s="96"/>
      <c r="C691" s="96"/>
      <c r="D691" s="96"/>
      <c r="E691" s="178"/>
      <c r="F691" s="96"/>
      <c r="G691" s="96"/>
      <c r="H691" s="163"/>
      <c r="I691" s="154"/>
    </row>
    <row r="692" spans="1:9" s="157" customFormat="1" ht="23.25" customHeight="1" x14ac:dyDescent="0.2">
      <c r="A692" s="96"/>
      <c r="B692" s="96"/>
      <c r="C692" s="96"/>
    </row>
    <row r="693" spans="1:9" s="157" customFormat="1" ht="23.25" customHeight="1" x14ac:dyDescent="0.2">
      <c r="A693" s="96"/>
      <c r="B693" s="96"/>
      <c r="C693" s="96"/>
    </row>
    <row r="694" spans="1:9" s="157" customFormat="1" ht="23.25" customHeight="1" x14ac:dyDescent="0.2">
      <c r="A694" s="96"/>
      <c r="B694" s="96"/>
      <c r="C694" s="96"/>
    </row>
    <row r="695" spans="1:9" s="157" customFormat="1" ht="23.25" customHeight="1" x14ac:dyDescent="0.2">
      <c r="A695" s="218" t="s">
        <v>22</v>
      </c>
      <c r="B695" s="218"/>
      <c r="C695" s="218"/>
      <c r="D695" s="218"/>
      <c r="E695" s="218"/>
      <c r="F695" s="218"/>
      <c r="G695" s="218"/>
      <c r="H695" s="158">
        <f>SUM(G696+G706)</f>
        <v>310950</v>
      </c>
      <c r="I695" s="64" t="s">
        <v>0</v>
      </c>
    </row>
    <row r="696" spans="1:9" s="157" customFormat="1" ht="23.25" customHeight="1" x14ac:dyDescent="0.2">
      <c r="A696" s="167" t="s">
        <v>371</v>
      </c>
      <c r="B696" s="218" t="s">
        <v>35</v>
      </c>
      <c r="C696" s="218"/>
      <c r="D696" s="218"/>
      <c r="E696" s="64"/>
      <c r="F696" s="64"/>
      <c r="G696" s="173">
        <f>SUM(G698+G700+G702)</f>
        <v>255200</v>
      </c>
      <c r="H696" s="64" t="s">
        <v>0</v>
      </c>
      <c r="I696" s="64"/>
    </row>
    <row r="697" spans="1:9" s="157" customFormat="1" ht="23.25" customHeight="1" x14ac:dyDescent="0.2">
      <c r="A697" s="167"/>
      <c r="B697" s="218" t="s">
        <v>243</v>
      </c>
      <c r="C697" s="218"/>
      <c r="D697" s="218"/>
      <c r="E697" s="218"/>
      <c r="F697" s="218"/>
      <c r="G697" s="173">
        <f>SUM(G698:G702)</f>
        <v>255200</v>
      </c>
      <c r="H697" s="64" t="s">
        <v>0</v>
      </c>
      <c r="I697" s="64"/>
    </row>
    <row r="698" spans="1:9" s="157" customFormat="1" ht="23.25" customHeight="1" x14ac:dyDescent="0.2">
      <c r="A698" s="167"/>
      <c r="B698" s="218" t="s">
        <v>257</v>
      </c>
      <c r="C698" s="218"/>
      <c r="D698" s="218"/>
      <c r="E698" s="218"/>
      <c r="F698" s="160"/>
      <c r="G698" s="103">
        <v>20700</v>
      </c>
      <c r="H698" s="64" t="s">
        <v>0</v>
      </c>
      <c r="I698" s="64"/>
    </row>
    <row r="699" spans="1:9" s="157" customFormat="1" ht="23.25" customHeight="1" x14ac:dyDescent="0.2">
      <c r="A699" s="101"/>
      <c r="B699" s="210" t="s">
        <v>432</v>
      </c>
      <c r="C699" s="210"/>
      <c r="D699" s="210"/>
      <c r="E699" s="210"/>
      <c r="F699" s="210"/>
      <c r="G699" s="101"/>
      <c r="H699" s="158"/>
      <c r="I699" s="64"/>
    </row>
    <row r="700" spans="1:9" s="157" customFormat="1" ht="23.25" customHeight="1" x14ac:dyDescent="0.2">
      <c r="A700" s="167"/>
      <c r="B700" s="218" t="s">
        <v>258</v>
      </c>
      <c r="C700" s="218"/>
      <c r="D700" s="218"/>
      <c r="E700" s="167"/>
      <c r="F700" s="167"/>
      <c r="G700" s="103">
        <v>83200</v>
      </c>
      <c r="H700" s="64" t="s">
        <v>0</v>
      </c>
      <c r="I700" s="64"/>
    </row>
    <row r="701" spans="1:9" s="157" customFormat="1" ht="23.25" customHeight="1" x14ac:dyDescent="0.2">
      <c r="A701" s="101"/>
      <c r="B701" s="210" t="s">
        <v>431</v>
      </c>
      <c r="C701" s="210"/>
      <c r="D701" s="210"/>
      <c r="E701" s="210"/>
      <c r="F701" s="210"/>
      <c r="G701" s="101"/>
      <c r="H701" s="158"/>
      <c r="I701" s="64"/>
    </row>
    <row r="702" spans="1:9" s="157" customFormat="1" ht="23.25" customHeight="1" x14ac:dyDescent="0.2">
      <c r="A702" s="167"/>
      <c r="B702" s="218" t="s">
        <v>259</v>
      </c>
      <c r="C702" s="218"/>
      <c r="D702" s="218"/>
      <c r="E702" s="167"/>
      <c r="F702" s="167"/>
      <c r="G702" s="103">
        <v>151300</v>
      </c>
      <c r="H702" s="64" t="s">
        <v>0</v>
      </c>
      <c r="I702" s="64"/>
    </row>
    <row r="703" spans="1:9" s="157" customFormat="1" ht="23.25" customHeight="1" x14ac:dyDescent="0.2">
      <c r="A703" s="154"/>
      <c r="B703" s="210" t="s">
        <v>695</v>
      </c>
      <c r="C703" s="210"/>
      <c r="D703" s="210"/>
      <c r="E703" s="210"/>
      <c r="F703" s="210"/>
      <c r="G703" s="101"/>
      <c r="H703" s="158"/>
      <c r="I703" s="64"/>
    </row>
    <row r="704" spans="1:9" s="157" customFormat="1" ht="23.25" customHeight="1" x14ac:dyDescent="0.2">
      <c r="A704" s="154"/>
      <c r="B704" s="210" t="s">
        <v>696</v>
      </c>
      <c r="C704" s="210"/>
      <c r="D704" s="210"/>
      <c r="E704" s="210"/>
      <c r="F704" s="210"/>
      <c r="G704" s="101"/>
      <c r="H704" s="158"/>
      <c r="I704" s="64"/>
    </row>
    <row r="705" spans="1:9" s="157" customFormat="1" ht="23.25" customHeight="1" x14ac:dyDescent="0.2">
      <c r="A705" s="101"/>
      <c r="B705" s="210"/>
      <c r="C705" s="210"/>
      <c r="D705" s="210"/>
      <c r="E705" s="210"/>
      <c r="F705" s="210"/>
      <c r="G705" s="101"/>
      <c r="H705" s="158"/>
      <c r="I705" s="64"/>
    </row>
    <row r="706" spans="1:9" s="157" customFormat="1" ht="23.25" customHeight="1" x14ac:dyDescent="0.2">
      <c r="A706" s="167" t="s">
        <v>372</v>
      </c>
      <c r="B706" s="218" t="s">
        <v>36</v>
      </c>
      <c r="C706" s="218"/>
      <c r="D706" s="218"/>
      <c r="E706" s="167"/>
      <c r="F706" s="101"/>
      <c r="G706" s="173">
        <f>SUM(G708)</f>
        <v>55750</v>
      </c>
      <c r="H706" s="64" t="s">
        <v>0</v>
      </c>
      <c r="I706" s="64"/>
    </row>
    <row r="707" spans="1:9" s="157" customFormat="1" ht="23.25" customHeight="1" x14ac:dyDescent="0.2">
      <c r="A707" s="101"/>
      <c r="B707" s="218" t="s">
        <v>249</v>
      </c>
      <c r="C707" s="218"/>
      <c r="D707" s="218"/>
      <c r="E707" s="218"/>
      <c r="F707" s="218"/>
      <c r="G707" s="173">
        <f>SUM(G708)</f>
        <v>55750</v>
      </c>
      <c r="H707" s="64" t="s">
        <v>0</v>
      </c>
      <c r="I707" s="64"/>
    </row>
    <row r="708" spans="1:9" s="157" customFormat="1" ht="23.25" customHeight="1" x14ac:dyDescent="0.2">
      <c r="A708" s="101"/>
      <c r="B708" s="218" t="s">
        <v>250</v>
      </c>
      <c r="C708" s="218"/>
      <c r="D708" s="218"/>
      <c r="E708" s="167"/>
      <c r="F708" s="101"/>
      <c r="G708" s="173">
        <f>SUM(H712:H713)</f>
        <v>55750</v>
      </c>
      <c r="H708" s="64" t="s">
        <v>0</v>
      </c>
      <c r="I708" s="64"/>
    </row>
    <row r="709" spans="1:9" s="157" customFormat="1" ht="23.25" customHeight="1" x14ac:dyDescent="0.2">
      <c r="A709" s="101"/>
      <c r="B709" s="101"/>
      <c r="C709" s="101"/>
      <c r="D709" s="96" t="s">
        <v>251</v>
      </c>
      <c r="E709" s="178" t="s">
        <v>112</v>
      </c>
      <c r="F709" s="237" t="s">
        <v>414</v>
      </c>
      <c r="G709" s="237"/>
      <c r="H709" s="163"/>
      <c r="I709" s="154"/>
    </row>
    <row r="710" spans="1:9" s="157" customFormat="1" ht="23.25" customHeight="1" x14ac:dyDescent="0.2">
      <c r="A710" s="101"/>
      <c r="B710" s="101"/>
      <c r="C710" s="101"/>
      <c r="D710" s="96"/>
      <c r="E710" s="178"/>
      <c r="F710" s="237" t="s">
        <v>313</v>
      </c>
      <c r="G710" s="237"/>
      <c r="H710" s="163"/>
      <c r="I710" s="154"/>
    </row>
    <row r="711" spans="1:9" s="157" customFormat="1" ht="23.25" customHeight="1" x14ac:dyDescent="0.2">
      <c r="A711" s="101"/>
      <c r="B711" s="101"/>
      <c r="C711" s="101"/>
      <c r="D711" s="96"/>
      <c r="E711" s="178"/>
      <c r="F711" s="210" t="s">
        <v>633</v>
      </c>
      <c r="G711" s="210"/>
      <c r="H711" s="163"/>
      <c r="I711" s="154"/>
    </row>
    <row r="712" spans="1:9" s="157" customFormat="1" ht="23.25" customHeight="1" x14ac:dyDescent="0.2">
      <c r="A712" s="101"/>
      <c r="B712" s="101"/>
      <c r="C712" s="101"/>
      <c r="D712" s="101"/>
      <c r="E712" s="167"/>
      <c r="F712" s="154" t="s">
        <v>314</v>
      </c>
      <c r="G712" s="101"/>
      <c r="H712" s="163">
        <v>25100</v>
      </c>
      <c r="I712" s="154" t="s">
        <v>0</v>
      </c>
    </row>
    <row r="713" spans="1:9" s="157" customFormat="1" ht="23.25" customHeight="1" x14ac:dyDescent="0.2">
      <c r="A713" s="101"/>
      <c r="B713" s="101"/>
      <c r="C713" s="101"/>
      <c r="D713" s="96" t="s">
        <v>623</v>
      </c>
      <c r="E713" s="178" t="s">
        <v>115</v>
      </c>
      <c r="F713" s="96" t="s">
        <v>697</v>
      </c>
      <c r="G713" s="96"/>
      <c r="H713" s="163">
        <v>30650</v>
      </c>
      <c r="I713" s="154" t="s">
        <v>0</v>
      </c>
    </row>
    <row r="714" spans="1:9" s="157" customFormat="1" ht="23.25" customHeight="1" x14ac:dyDescent="0.2">
      <c r="A714" s="101"/>
      <c r="B714" s="101"/>
      <c r="C714" s="101"/>
      <c r="D714" s="96"/>
      <c r="E714" s="178"/>
      <c r="F714" s="96"/>
      <c r="G714" s="96"/>
      <c r="H714" s="163"/>
      <c r="I714" s="154"/>
    </row>
    <row r="715" spans="1:9" s="157" customFormat="1" ht="23.25" customHeight="1" x14ac:dyDescent="0.2">
      <c r="A715" s="101"/>
      <c r="B715" s="101"/>
      <c r="C715" s="101"/>
      <c r="D715" s="96"/>
      <c r="E715" s="178"/>
      <c r="F715" s="96"/>
      <c r="G715" s="96"/>
      <c r="H715" s="163"/>
      <c r="I715" s="154"/>
    </row>
    <row r="716" spans="1:9" s="157" customFormat="1" ht="23.25" customHeight="1" x14ac:dyDescent="0.2">
      <c r="A716" s="101"/>
      <c r="B716" s="101"/>
      <c r="C716" s="101"/>
      <c r="D716" s="101"/>
      <c r="E716" s="167"/>
      <c r="F716" s="101"/>
      <c r="G716" s="101"/>
      <c r="H716" s="158"/>
      <c r="I716" s="64"/>
    </row>
    <row r="717" spans="1:9" s="157" customFormat="1" ht="23.25" customHeight="1" x14ac:dyDescent="0.2">
      <c r="A717" s="101"/>
      <c r="B717" s="101"/>
      <c r="C717" s="101"/>
      <c r="D717" s="101"/>
      <c r="E717" s="167"/>
      <c r="F717" s="101"/>
      <c r="G717" s="101"/>
      <c r="H717" s="158"/>
      <c r="I717" s="64"/>
    </row>
    <row r="718" spans="1:9" s="157" customFormat="1" ht="23.25" customHeight="1" x14ac:dyDescent="0.2">
      <c r="A718" s="101"/>
      <c r="B718" s="101"/>
      <c r="C718" s="101"/>
      <c r="D718" s="101"/>
      <c r="E718" s="167"/>
      <c r="F718" s="101"/>
      <c r="G718" s="101"/>
      <c r="H718" s="158"/>
      <c r="I718" s="64"/>
    </row>
    <row r="719" spans="1:9" s="157" customFormat="1" ht="23.25" customHeight="1" x14ac:dyDescent="0.2">
      <c r="A719" s="101"/>
      <c r="B719" s="101"/>
      <c r="C719" s="101"/>
      <c r="D719" s="101"/>
      <c r="E719" s="167"/>
      <c r="F719" s="101"/>
      <c r="G719" s="101"/>
      <c r="H719" s="158"/>
      <c r="I719" s="64"/>
    </row>
    <row r="720" spans="1:9" s="157" customFormat="1" ht="23.25" customHeight="1" x14ac:dyDescent="0.2">
      <c r="A720" s="101"/>
      <c r="B720" s="101"/>
      <c r="C720" s="101"/>
      <c r="D720" s="101"/>
      <c r="E720" s="167"/>
      <c r="F720" s="101"/>
      <c r="G720" s="101"/>
      <c r="H720" s="158"/>
      <c r="I720" s="64"/>
    </row>
    <row r="721" spans="1:10" s="157" customFormat="1" ht="23.25" customHeight="1" x14ac:dyDescent="0.2">
      <c r="A721" s="101"/>
      <c r="B721" s="101"/>
      <c r="C721" s="101"/>
      <c r="D721" s="101"/>
      <c r="E721" s="167"/>
      <c r="F721" s="101"/>
      <c r="G721" s="101"/>
      <c r="H721" s="158"/>
      <c r="I721" s="64"/>
    </row>
    <row r="722" spans="1:10" s="157" customFormat="1" ht="23.25" customHeight="1" x14ac:dyDescent="0.2">
      <c r="A722" s="101"/>
      <c r="B722" s="101"/>
      <c r="C722" s="101"/>
      <c r="D722" s="101"/>
      <c r="E722" s="167"/>
      <c r="F722" s="101"/>
      <c r="G722" s="101"/>
      <c r="H722" s="158"/>
      <c r="I722" s="64"/>
    </row>
    <row r="723" spans="1:10" s="157" customFormat="1" ht="23.25" customHeight="1" x14ac:dyDescent="0.2">
      <c r="A723" s="101"/>
      <c r="B723" s="101"/>
      <c r="C723" s="101"/>
      <c r="D723" s="101"/>
      <c r="E723" s="167"/>
      <c r="F723" s="101"/>
      <c r="G723" s="101"/>
      <c r="H723" s="158"/>
      <c r="I723" s="64"/>
    </row>
    <row r="724" spans="1:10" s="157" customFormat="1" ht="23.25" customHeight="1" x14ac:dyDescent="0.2">
      <c r="A724" s="101"/>
      <c r="B724" s="101"/>
      <c r="C724" s="101"/>
      <c r="D724" s="101"/>
      <c r="E724" s="167"/>
      <c r="F724" s="101"/>
      <c r="G724" s="101"/>
      <c r="H724" s="158"/>
      <c r="I724" s="64"/>
    </row>
    <row r="725" spans="1:10" s="157" customFormat="1" ht="23.25" customHeight="1" x14ac:dyDescent="0.2">
      <c r="A725" s="101"/>
      <c r="B725" s="101"/>
      <c r="C725" s="101"/>
      <c r="D725" s="101"/>
      <c r="E725" s="167"/>
      <c r="F725" s="101"/>
      <c r="G725" s="101"/>
      <c r="H725" s="158"/>
      <c r="I725" s="64"/>
    </row>
    <row r="726" spans="1:10" s="157" customFormat="1" ht="23.25" customHeight="1" x14ac:dyDescent="0.2">
      <c r="A726" s="101"/>
      <c r="B726" s="101"/>
      <c r="C726" s="101"/>
      <c r="D726" s="101"/>
      <c r="E726" s="167"/>
      <c r="F726" s="101"/>
      <c r="G726" s="101"/>
      <c r="H726" s="158"/>
      <c r="I726" s="64"/>
    </row>
    <row r="727" spans="1:10" s="64" customFormat="1" ht="23.25" customHeight="1" x14ac:dyDescent="0.2">
      <c r="A727" s="101"/>
      <c r="B727" s="101"/>
      <c r="C727" s="101"/>
      <c r="D727" s="101"/>
      <c r="E727" s="167"/>
      <c r="F727" s="183"/>
      <c r="G727" s="101"/>
      <c r="H727" s="158"/>
      <c r="J727" s="153"/>
    </row>
    <row r="728" spans="1:10" s="157" customFormat="1" ht="23.25" customHeight="1" x14ac:dyDescent="0.2">
      <c r="A728" s="218" t="s">
        <v>24</v>
      </c>
      <c r="B728" s="218"/>
      <c r="C728" s="218"/>
      <c r="D728" s="218"/>
      <c r="E728" s="218"/>
      <c r="F728" s="218"/>
      <c r="G728" s="218"/>
      <c r="H728" s="158">
        <f>SUM(G729+G734)</f>
        <v>779800</v>
      </c>
      <c r="I728" s="64" t="s">
        <v>0</v>
      </c>
    </row>
    <row r="729" spans="1:10" s="157" customFormat="1" ht="23.25" customHeight="1" x14ac:dyDescent="0.2">
      <c r="A729" s="160" t="s">
        <v>371</v>
      </c>
      <c r="B729" s="218" t="s">
        <v>35</v>
      </c>
      <c r="C729" s="218"/>
      <c r="D729" s="218"/>
      <c r="E729" s="64"/>
      <c r="F729" s="64"/>
      <c r="G729" s="173">
        <f>SUM(G730)</f>
        <v>590400</v>
      </c>
      <c r="H729" s="64" t="s">
        <v>0</v>
      </c>
      <c r="I729" s="64"/>
    </row>
    <row r="730" spans="1:10" s="157" customFormat="1" ht="23.25" customHeight="1" x14ac:dyDescent="0.2">
      <c r="A730" s="64"/>
      <c r="B730" s="218" t="s">
        <v>243</v>
      </c>
      <c r="C730" s="218"/>
      <c r="D730" s="218"/>
      <c r="E730" s="218"/>
      <c r="F730" s="218"/>
      <c r="G730" s="173">
        <f>SUM(G731)</f>
        <v>590400</v>
      </c>
      <c r="H730" s="64" t="s">
        <v>0</v>
      </c>
      <c r="I730" s="64"/>
    </row>
    <row r="731" spans="1:10" s="157" customFormat="1" ht="23.25" customHeight="1" x14ac:dyDescent="0.2">
      <c r="A731" s="154"/>
      <c r="B731" s="218" t="s">
        <v>404</v>
      </c>
      <c r="C731" s="218"/>
      <c r="D731" s="218"/>
      <c r="E731" s="218"/>
      <c r="F731" s="218"/>
      <c r="G731" s="103">
        <v>590400</v>
      </c>
      <c r="H731" s="64" t="s">
        <v>0</v>
      </c>
      <c r="I731" s="64"/>
    </row>
    <row r="732" spans="1:10" s="157" customFormat="1" ht="23.25" customHeight="1" x14ac:dyDescent="0.2">
      <c r="A732" s="64"/>
      <c r="B732" s="210" t="s">
        <v>698</v>
      </c>
      <c r="C732" s="210"/>
      <c r="D732" s="210"/>
      <c r="E732" s="210"/>
      <c r="F732" s="210"/>
      <c r="G732" s="101"/>
      <c r="H732" s="158"/>
      <c r="I732" s="64"/>
    </row>
    <row r="733" spans="1:10" s="157" customFormat="1" ht="23.25" customHeight="1" x14ac:dyDescent="0.2">
      <c r="A733" s="101"/>
      <c r="B733" s="101"/>
      <c r="C733" s="101"/>
      <c r="D733" s="101"/>
      <c r="E733" s="101"/>
      <c r="F733" s="101"/>
      <c r="G733" s="101"/>
      <c r="H733" s="158"/>
      <c r="I733" s="64"/>
    </row>
    <row r="734" spans="1:10" s="157" customFormat="1" ht="23.25" customHeight="1" x14ac:dyDescent="0.2">
      <c r="A734" s="167" t="s">
        <v>372</v>
      </c>
      <c r="B734" s="218" t="s">
        <v>38</v>
      </c>
      <c r="C734" s="218"/>
      <c r="D734" s="218"/>
      <c r="E734" s="167"/>
      <c r="F734" s="101"/>
      <c r="G734" s="173">
        <f>SUM(H735)</f>
        <v>189400</v>
      </c>
      <c r="H734" s="64" t="s">
        <v>0</v>
      </c>
      <c r="I734" s="64"/>
    </row>
    <row r="735" spans="1:10" s="157" customFormat="1" ht="23.25" customHeight="1" x14ac:dyDescent="0.2">
      <c r="A735" s="101"/>
      <c r="B735" s="96"/>
      <c r="C735" s="96"/>
      <c r="D735" s="96" t="s">
        <v>246</v>
      </c>
      <c r="E735" s="210" t="s">
        <v>335</v>
      </c>
      <c r="F735" s="210"/>
      <c r="G735" s="96"/>
      <c r="H735" s="163">
        <v>189400</v>
      </c>
      <c r="I735" s="154" t="s">
        <v>0</v>
      </c>
    </row>
    <row r="736" spans="1:10" s="157" customFormat="1" ht="23.25" customHeight="1" x14ac:dyDescent="0.2">
      <c r="A736" s="101"/>
      <c r="B736" s="96"/>
      <c r="C736" s="96"/>
      <c r="D736" s="96"/>
      <c r="E736" s="178"/>
      <c r="F736" s="96"/>
      <c r="G736" s="96"/>
      <c r="H736" s="163"/>
      <c r="I736" s="154"/>
    </row>
    <row r="737" spans="1:9" s="157" customFormat="1" ht="23.25" customHeight="1" x14ac:dyDescent="0.2">
      <c r="A737" s="101"/>
      <c r="B737" s="96"/>
      <c r="C737" s="96"/>
      <c r="D737" s="96"/>
      <c r="E737" s="178"/>
      <c r="F737" s="96"/>
      <c r="G737" s="96"/>
      <c r="H737" s="163"/>
      <c r="I737" s="154"/>
    </row>
    <row r="738" spans="1:9" s="157" customFormat="1" ht="23.25" customHeight="1" x14ac:dyDescent="0.2">
      <c r="A738" s="101"/>
      <c r="B738" s="96"/>
      <c r="C738" s="96"/>
      <c r="D738" s="96"/>
      <c r="E738" s="178"/>
      <c r="F738" s="96"/>
      <c r="G738" s="96"/>
      <c r="H738" s="163"/>
      <c r="I738" s="154"/>
    </row>
    <row r="739" spans="1:9" s="157" customFormat="1" ht="23.25" customHeight="1" x14ac:dyDescent="0.2">
      <c r="A739" s="101"/>
      <c r="B739" s="96"/>
      <c r="C739" s="96"/>
      <c r="D739" s="96"/>
      <c r="E739" s="178"/>
      <c r="F739" s="96"/>
      <c r="G739" s="96"/>
      <c r="H739" s="163"/>
      <c r="I739" s="154"/>
    </row>
    <row r="740" spans="1:9" s="157" customFormat="1" ht="23.25" customHeight="1" x14ac:dyDescent="0.2">
      <c r="A740" s="101"/>
      <c r="B740" s="96"/>
      <c r="C740" s="96"/>
      <c r="D740" s="96"/>
      <c r="E740" s="178"/>
      <c r="F740" s="96"/>
      <c r="G740" s="96"/>
      <c r="H740" s="163"/>
      <c r="I740" s="154"/>
    </row>
    <row r="741" spans="1:9" s="157" customFormat="1" ht="23.25" customHeight="1" x14ac:dyDescent="0.2">
      <c r="A741" s="101"/>
      <c r="B741" s="96"/>
      <c r="C741" s="96"/>
      <c r="D741" s="96"/>
      <c r="E741" s="178"/>
      <c r="F741" s="96"/>
      <c r="G741" s="96"/>
      <c r="H741" s="163"/>
      <c r="I741" s="154"/>
    </row>
    <row r="742" spans="1:9" s="157" customFormat="1" ht="23.25" customHeight="1" x14ac:dyDescent="0.2">
      <c r="A742" s="101"/>
      <c r="B742" s="101"/>
      <c r="C742" s="101"/>
      <c r="D742" s="101"/>
      <c r="E742" s="167"/>
      <c r="F742" s="101"/>
      <c r="G742" s="101"/>
      <c r="H742" s="158"/>
      <c r="I742" s="64"/>
    </row>
    <row r="743" spans="1:9" s="157" customFormat="1" ht="23.25" customHeight="1" x14ac:dyDescent="0.2">
      <c r="A743" s="101"/>
      <c r="B743" s="101"/>
      <c r="C743" s="101"/>
      <c r="D743" s="101"/>
      <c r="E743" s="167"/>
      <c r="F743" s="101"/>
      <c r="G743" s="101"/>
      <c r="H743" s="158"/>
      <c r="I743" s="64"/>
    </row>
    <row r="744" spans="1:9" s="157" customFormat="1" ht="23.25" customHeight="1" x14ac:dyDescent="0.2">
      <c r="A744" s="101"/>
      <c r="B744" s="101"/>
      <c r="C744" s="101"/>
      <c r="D744" s="101"/>
      <c r="E744" s="167"/>
      <c r="F744" s="101"/>
      <c r="G744" s="101"/>
      <c r="H744" s="158"/>
      <c r="I744" s="64"/>
    </row>
    <row r="745" spans="1:9" s="157" customFormat="1" ht="23.25" customHeight="1" x14ac:dyDescent="0.2">
      <c r="A745" s="101"/>
      <c r="B745" s="101"/>
      <c r="C745" s="101"/>
      <c r="D745" s="101"/>
      <c r="E745" s="167"/>
      <c r="F745" s="101"/>
      <c r="G745" s="101"/>
      <c r="H745" s="158"/>
      <c r="I745" s="64"/>
    </row>
    <row r="746" spans="1:9" s="157" customFormat="1" ht="23.25" customHeight="1" x14ac:dyDescent="0.2">
      <c r="A746" s="101"/>
      <c r="B746" s="101"/>
      <c r="C746" s="101"/>
      <c r="D746" s="101"/>
      <c r="E746" s="167"/>
      <c r="F746" s="101"/>
      <c r="G746" s="101"/>
      <c r="H746" s="158"/>
      <c r="I746" s="64"/>
    </row>
    <row r="747" spans="1:9" s="157" customFormat="1" ht="23.25" customHeight="1" x14ac:dyDescent="0.2">
      <c r="A747" s="101"/>
      <c r="B747" s="101"/>
      <c r="C747" s="101"/>
      <c r="D747" s="101"/>
      <c r="E747" s="167"/>
      <c r="F747" s="101"/>
      <c r="G747" s="101"/>
      <c r="H747" s="158"/>
      <c r="I747" s="64"/>
    </row>
    <row r="748" spans="1:9" s="157" customFormat="1" ht="23.25" customHeight="1" x14ac:dyDescent="0.2">
      <c r="A748" s="101"/>
      <c r="B748" s="101"/>
      <c r="C748" s="101"/>
      <c r="D748" s="101"/>
      <c r="E748" s="167"/>
      <c r="F748" s="101"/>
      <c r="G748" s="101"/>
      <c r="H748" s="158"/>
      <c r="I748" s="64"/>
    </row>
    <row r="749" spans="1:9" s="157" customFormat="1" ht="23.25" customHeight="1" x14ac:dyDescent="0.2">
      <c r="A749" s="101"/>
      <c r="B749" s="101"/>
      <c r="C749" s="101"/>
      <c r="D749" s="101"/>
      <c r="E749" s="167"/>
      <c r="F749" s="101"/>
      <c r="G749" s="101"/>
      <c r="H749" s="158"/>
      <c r="I749" s="64"/>
    </row>
    <row r="750" spans="1:9" s="157" customFormat="1" ht="23.25" customHeight="1" x14ac:dyDescent="0.2">
      <c r="A750" s="101"/>
      <c r="B750" s="101"/>
      <c r="C750" s="101"/>
      <c r="D750" s="101"/>
      <c r="E750" s="167"/>
      <c r="F750" s="101"/>
      <c r="G750" s="101"/>
      <c r="H750" s="158"/>
      <c r="I750" s="64"/>
    </row>
    <row r="751" spans="1:9" s="157" customFormat="1" ht="23.25" customHeight="1" x14ac:dyDescent="0.2">
      <c r="A751" s="101"/>
      <c r="B751" s="101"/>
      <c r="C751" s="101"/>
      <c r="D751" s="101"/>
      <c r="E751" s="167"/>
      <c r="F751" s="101"/>
      <c r="G751" s="101"/>
      <c r="H751" s="158"/>
      <c r="I751" s="64"/>
    </row>
    <row r="752" spans="1:9" s="157" customFormat="1" ht="23.25" customHeight="1" x14ac:dyDescent="0.2">
      <c r="A752" s="101"/>
      <c r="B752" s="101"/>
      <c r="C752" s="101"/>
      <c r="D752" s="101"/>
      <c r="E752" s="167"/>
      <c r="F752" s="101"/>
      <c r="G752" s="101"/>
      <c r="H752" s="158"/>
      <c r="I752" s="64"/>
    </row>
    <row r="753" spans="1:9" s="157" customFormat="1" ht="23.25" customHeight="1" x14ac:dyDescent="0.2">
      <c r="A753" s="101"/>
      <c r="B753" s="101"/>
      <c r="C753" s="101"/>
      <c r="D753" s="101"/>
      <c r="E753" s="167"/>
      <c r="F753" s="101"/>
      <c r="G753" s="101"/>
      <c r="H753" s="158"/>
      <c r="I753" s="64"/>
    </row>
    <row r="754" spans="1:9" s="157" customFormat="1" ht="23.25" customHeight="1" x14ac:dyDescent="0.2">
      <c r="A754" s="101"/>
      <c r="B754" s="101"/>
      <c r="C754" s="101"/>
      <c r="D754" s="101"/>
      <c r="E754" s="167"/>
      <c r="F754" s="101"/>
      <c r="G754" s="101"/>
      <c r="H754" s="158"/>
      <c r="I754" s="64"/>
    </row>
    <row r="755" spans="1:9" s="157" customFormat="1" ht="23.25" customHeight="1" x14ac:dyDescent="0.2">
      <c r="A755" s="101"/>
      <c r="B755" s="101"/>
      <c r="C755" s="101"/>
      <c r="D755" s="101"/>
      <c r="E755" s="167"/>
      <c r="F755" s="101"/>
      <c r="G755" s="101"/>
      <c r="H755" s="158"/>
      <c r="I755" s="64"/>
    </row>
    <row r="756" spans="1:9" s="157" customFormat="1" ht="23.25" customHeight="1" x14ac:dyDescent="0.2">
      <c r="A756" s="101"/>
      <c r="B756" s="101"/>
      <c r="C756" s="101"/>
      <c r="D756" s="101"/>
      <c r="E756" s="167"/>
      <c r="F756" s="101"/>
      <c r="G756" s="101"/>
      <c r="H756" s="158"/>
      <c r="I756" s="64"/>
    </row>
    <row r="757" spans="1:9" s="157" customFormat="1" ht="23.25" customHeight="1" x14ac:dyDescent="0.2">
      <c r="A757" s="101"/>
      <c r="B757" s="101"/>
      <c r="C757" s="101"/>
      <c r="D757" s="101"/>
      <c r="E757" s="167"/>
      <c r="F757" s="101"/>
      <c r="G757" s="101"/>
      <c r="H757" s="158"/>
      <c r="I757" s="64"/>
    </row>
    <row r="758" spans="1:9" s="157" customFormat="1" ht="23.25" customHeight="1" x14ac:dyDescent="0.2">
      <c r="A758" s="101"/>
      <c r="B758" s="101"/>
      <c r="C758" s="101"/>
      <c r="D758" s="101"/>
      <c r="E758" s="167"/>
      <c r="F758" s="101"/>
      <c r="G758" s="101"/>
      <c r="H758" s="158"/>
      <c r="I758" s="64"/>
    </row>
    <row r="759" spans="1:9" s="157" customFormat="1" ht="23.25" customHeight="1" x14ac:dyDescent="0.2">
      <c r="A759" s="101"/>
      <c r="B759" s="101"/>
      <c r="C759" s="101"/>
      <c r="D759" s="101"/>
      <c r="E759" s="167"/>
      <c r="F759" s="101"/>
      <c r="G759" s="101"/>
      <c r="H759" s="158"/>
      <c r="I759" s="64"/>
    </row>
    <row r="760" spans="1:9" s="157" customFormat="1" ht="23.25" customHeight="1" x14ac:dyDescent="0.2">
      <c r="A760" s="101"/>
      <c r="B760" s="101"/>
      <c r="C760" s="101"/>
      <c r="D760" s="101"/>
      <c r="E760" s="167"/>
      <c r="F760" s="101"/>
      <c r="G760" s="101"/>
      <c r="H760" s="158"/>
      <c r="I760" s="64"/>
    </row>
    <row r="761" spans="1:9" s="157" customFormat="1" ht="23.25" customHeight="1" x14ac:dyDescent="0.2">
      <c r="A761" s="218" t="s">
        <v>25</v>
      </c>
      <c r="B761" s="218"/>
      <c r="C761" s="218"/>
      <c r="D761" s="218"/>
      <c r="E761" s="218"/>
      <c r="F761" s="218"/>
      <c r="G761" s="218"/>
      <c r="H761" s="158">
        <f>SUM(G762+G767)</f>
        <v>261600</v>
      </c>
      <c r="I761" s="64" t="s">
        <v>0</v>
      </c>
    </row>
    <row r="762" spans="1:9" s="157" customFormat="1" ht="23.25" customHeight="1" x14ac:dyDescent="0.2">
      <c r="A762" s="160" t="s">
        <v>371</v>
      </c>
      <c r="B762" s="218" t="s">
        <v>35</v>
      </c>
      <c r="C762" s="218"/>
      <c r="D762" s="218"/>
      <c r="E762" s="64"/>
      <c r="F762" s="64"/>
      <c r="G762" s="173">
        <f>SUM(G763+G765)</f>
        <v>172800</v>
      </c>
      <c r="H762" s="64" t="s">
        <v>0</v>
      </c>
      <c r="I762" s="64"/>
    </row>
    <row r="763" spans="1:9" s="157" customFormat="1" ht="23.25" customHeight="1" x14ac:dyDescent="0.2">
      <c r="A763" s="64"/>
      <c r="B763" s="218" t="s">
        <v>243</v>
      </c>
      <c r="C763" s="218"/>
      <c r="D763" s="218"/>
      <c r="E763" s="218"/>
      <c r="F763" s="218"/>
      <c r="G763" s="103">
        <f>SUM(G764)</f>
        <v>172800</v>
      </c>
      <c r="H763" s="64" t="s">
        <v>0</v>
      </c>
      <c r="I763" s="64"/>
    </row>
    <row r="764" spans="1:9" s="157" customFormat="1" ht="23.25" customHeight="1" x14ac:dyDescent="0.2">
      <c r="A764" s="154"/>
      <c r="B764" s="218" t="s">
        <v>404</v>
      </c>
      <c r="C764" s="218"/>
      <c r="D764" s="218"/>
      <c r="E764" s="218"/>
      <c r="F764" s="218"/>
      <c r="G764" s="103">
        <v>172800</v>
      </c>
      <c r="H764" s="64" t="s">
        <v>0</v>
      </c>
      <c r="I764" s="64"/>
    </row>
    <row r="765" spans="1:9" s="157" customFormat="1" ht="23.25" customHeight="1" x14ac:dyDescent="0.2">
      <c r="A765" s="64"/>
      <c r="B765" s="210" t="s">
        <v>698</v>
      </c>
      <c r="C765" s="210"/>
      <c r="D765" s="210"/>
      <c r="E765" s="210"/>
      <c r="F765" s="210"/>
      <c r="G765" s="103"/>
      <c r="H765" s="64"/>
      <c r="I765" s="64"/>
    </row>
    <row r="766" spans="1:9" s="157" customFormat="1" ht="23.25" customHeight="1" x14ac:dyDescent="0.2">
      <c r="A766" s="101"/>
      <c r="B766" s="101"/>
      <c r="C766" s="101"/>
      <c r="D766" s="101"/>
      <c r="E766" s="101"/>
      <c r="F766" s="101"/>
      <c r="G766" s="101"/>
      <c r="H766" s="158"/>
      <c r="I766" s="64"/>
    </row>
    <row r="767" spans="1:9" s="157" customFormat="1" ht="23.25" customHeight="1" x14ac:dyDescent="0.2">
      <c r="A767" s="167" t="s">
        <v>372</v>
      </c>
      <c r="B767" s="218" t="s">
        <v>38</v>
      </c>
      <c r="C767" s="218"/>
      <c r="D767" s="218"/>
      <c r="E767" s="167"/>
      <c r="F767" s="101"/>
      <c r="G767" s="173">
        <f>SUM(H769:H773)</f>
        <v>88800</v>
      </c>
      <c r="H767" s="64" t="s">
        <v>0</v>
      </c>
      <c r="I767" s="64"/>
    </row>
    <row r="768" spans="1:9" s="157" customFormat="1" ht="23.25" customHeight="1" x14ac:dyDescent="0.2">
      <c r="A768" s="101"/>
      <c r="B768" s="96"/>
      <c r="C768" s="96"/>
      <c r="D768" s="96" t="s">
        <v>246</v>
      </c>
      <c r="E768" s="230" t="s">
        <v>795</v>
      </c>
      <c r="F768" s="230"/>
      <c r="G768" s="230"/>
      <c r="H768" s="158"/>
      <c r="I768" s="64"/>
    </row>
    <row r="769" spans="1:10" s="157" customFormat="1" ht="23.25" customHeight="1" x14ac:dyDescent="0.2">
      <c r="A769" s="101"/>
      <c r="B769" s="101"/>
      <c r="C769" s="101"/>
      <c r="D769" s="96"/>
      <c r="E769" s="178" t="s">
        <v>796</v>
      </c>
      <c r="F769" s="178"/>
      <c r="G769" s="96"/>
      <c r="H769" s="163">
        <v>88800</v>
      </c>
      <c r="I769" s="154" t="s">
        <v>0</v>
      </c>
    </row>
    <row r="770" spans="1:10" s="157" customFormat="1" ht="23.25" customHeight="1" x14ac:dyDescent="0.2">
      <c r="A770" s="101"/>
      <c r="B770" s="101"/>
      <c r="C770" s="101"/>
      <c r="D770" s="96"/>
      <c r="E770" s="178"/>
      <c r="F770" s="178"/>
      <c r="G770" s="96"/>
      <c r="H770" s="163"/>
      <c r="I770" s="64"/>
    </row>
    <row r="771" spans="1:10" s="157" customFormat="1" ht="23.25" customHeight="1" x14ac:dyDescent="0.2">
      <c r="A771" s="101"/>
      <c r="B771" s="101"/>
      <c r="C771" s="101"/>
      <c r="D771" s="96"/>
      <c r="E771" s="178"/>
      <c r="F771" s="178"/>
      <c r="G771" s="96"/>
      <c r="H771" s="163"/>
      <c r="I771" s="154"/>
    </row>
    <row r="772" spans="1:10" s="157" customFormat="1" ht="23.25" customHeight="1" x14ac:dyDescent="0.2">
      <c r="A772" s="101"/>
      <c r="B772" s="101"/>
      <c r="C772" s="101"/>
      <c r="D772" s="96"/>
      <c r="E772" s="178"/>
      <c r="F772" s="178"/>
      <c r="G772" s="96"/>
      <c r="H772" s="163"/>
      <c r="I772" s="64"/>
    </row>
    <row r="773" spans="1:10" s="157" customFormat="1" ht="23.25" customHeight="1" x14ac:dyDescent="0.2">
      <c r="A773" s="101"/>
      <c r="B773" s="101"/>
      <c r="C773" s="101"/>
      <c r="D773" s="96"/>
      <c r="E773" s="178"/>
      <c r="F773" s="178"/>
      <c r="G773" s="96"/>
      <c r="H773" s="163"/>
      <c r="I773" s="154"/>
    </row>
    <row r="774" spans="1:10" s="157" customFormat="1" ht="23.25" customHeight="1" x14ac:dyDescent="0.2">
      <c r="A774" s="101"/>
      <c r="B774" s="101"/>
      <c r="C774" s="101"/>
      <c r="D774" s="101"/>
      <c r="E774" s="167"/>
      <c r="F774" s="167"/>
      <c r="G774" s="101"/>
      <c r="H774" s="158"/>
      <c r="I774" s="64"/>
    </row>
    <row r="775" spans="1:10" s="157" customFormat="1" ht="23.25" customHeight="1" x14ac:dyDescent="0.2">
      <c r="A775" s="101"/>
      <c r="B775" s="101"/>
      <c r="C775" s="101"/>
      <c r="D775" s="101"/>
      <c r="E775" s="101"/>
      <c r="F775" s="101"/>
      <c r="G775" s="101"/>
      <c r="H775" s="158"/>
      <c r="I775" s="64"/>
    </row>
    <row r="776" spans="1:10" s="157" customFormat="1" ht="23.25" customHeight="1" x14ac:dyDescent="0.2">
      <c r="A776" s="101"/>
      <c r="B776" s="101"/>
      <c r="C776" s="101"/>
      <c r="D776" s="101"/>
      <c r="E776" s="101"/>
      <c r="F776" s="101"/>
      <c r="G776" s="101"/>
      <c r="H776" s="158"/>
      <c r="I776" s="64"/>
    </row>
    <row r="777" spans="1:10" s="64" customFormat="1" ht="23.25" customHeight="1" x14ac:dyDescent="0.2">
      <c r="A777" s="101"/>
      <c r="B777" s="101"/>
      <c r="C777" s="101"/>
      <c r="D777" s="101"/>
      <c r="E777" s="167"/>
      <c r="F777" s="183"/>
      <c r="G777" s="101"/>
      <c r="H777" s="158"/>
      <c r="J777" s="153"/>
    </row>
    <row r="778" spans="1:10" s="64" customFormat="1" ht="23.25" customHeight="1" x14ac:dyDescent="0.2">
      <c r="A778" s="101"/>
      <c r="B778" s="101"/>
      <c r="C778" s="101"/>
      <c r="D778" s="101"/>
      <c r="E778" s="167"/>
      <c r="F778" s="183"/>
      <c r="G778" s="101"/>
      <c r="H778" s="158"/>
      <c r="J778" s="153"/>
    </row>
    <row r="779" spans="1:10" s="64" customFormat="1" ht="23.25" customHeight="1" x14ac:dyDescent="0.2">
      <c r="A779" s="101"/>
      <c r="B779" s="101"/>
      <c r="C779" s="101"/>
      <c r="D779" s="101"/>
      <c r="E779" s="167"/>
      <c r="F779" s="183"/>
      <c r="G779" s="101"/>
      <c r="H779" s="158"/>
      <c r="J779" s="153"/>
    </row>
    <row r="780" spans="1:10" s="64" customFormat="1" ht="23.25" customHeight="1" x14ac:dyDescent="0.2">
      <c r="A780" s="101"/>
      <c r="B780" s="101"/>
      <c r="C780" s="101"/>
      <c r="D780" s="101"/>
      <c r="E780" s="167"/>
      <c r="F780" s="183"/>
      <c r="G780" s="101"/>
      <c r="H780" s="158"/>
      <c r="J780" s="153"/>
    </row>
    <row r="781" spans="1:10" s="64" customFormat="1" ht="23.25" customHeight="1" x14ac:dyDescent="0.2">
      <c r="A781" s="101"/>
      <c r="B781" s="101"/>
      <c r="C781" s="101"/>
      <c r="D781" s="101"/>
      <c r="E781" s="167"/>
      <c r="F781" s="183"/>
      <c r="G781" s="101"/>
      <c r="H781" s="158"/>
      <c r="J781" s="153"/>
    </row>
    <row r="782" spans="1:10" s="64" customFormat="1" ht="23.25" customHeight="1" x14ac:dyDescent="0.2">
      <c r="A782" s="101"/>
      <c r="B782" s="101"/>
      <c r="C782" s="101"/>
      <c r="D782" s="101"/>
      <c r="E782" s="167"/>
      <c r="F782" s="183"/>
      <c r="G782" s="101"/>
      <c r="H782" s="158"/>
      <c r="J782" s="153"/>
    </row>
    <row r="783" spans="1:10" s="64" customFormat="1" ht="23.25" customHeight="1" x14ac:dyDescent="0.2">
      <c r="A783" s="101"/>
      <c r="B783" s="101"/>
      <c r="C783" s="101"/>
      <c r="D783" s="101"/>
      <c r="E783" s="167"/>
      <c r="F783" s="183"/>
      <c r="G783" s="101"/>
      <c r="H783" s="158"/>
      <c r="J783" s="153"/>
    </row>
    <row r="784" spans="1:10" s="64" customFormat="1" ht="23.25" customHeight="1" x14ac:dyDescent="0.2">
      <c r="A784" s="101"/>
      <c r="B784" s="101"/>
      <c r="C784" s="101"/>
      <c r="D784" s="101"/>
      <c r="E784" s="167"/>
      <c r="F784" s="183"/>
      <c r="G784" s="101"/>
      <c r="H784" s="158"/>
      <c r="J784" s="153"/>
    </row>
    <row r="785" spans="1:10" s="64" customFormat="1" ht="23.25" customHeight="1" x14ac:dyDescent="0.2">
      <c r="A785" s="101"/>
      <c r="B785" s="101"/>
      <c r="C785" s="101"/>
      <c r="D785" s="101"/>
      <c r="E785" s="167"/>
      <c r="F785" s="183"/>
      <c r="G785" s="101"/>
      <c r="H785" s="158"/>
      <c r="J785" s="153"/>
    </row>
    <row r="786" spans="1:10" s="64" customFormat="1" ht="23.25" customHeight="1" x14ac:dyDescent="0.2">
      <c r="A786" s="101"/>
      <c r="B786" s="101"/>
      <c r="C786" s="101"/>
      <c r="D786" s="101"/>
      <c r="E786" s="167"/>
      <c r="F786" s="183"/>
      <c r="G786" s="101"/>
      <c r="H786" s="158"/>
      <c r="J786" s="153"/>
    </row>
    <row r="787" spans="1:10" s="64" customFormat="1" ht="23.25" customHeight="1" x14ac:dyDescent="0.2">
      <c r="A787" s="101"/>
      <c r="B787" s="101"/>
      <c r="C787" s="101"/>
      <c r="D787" s="101"/>
      <c r="E787" s="167"/>
      <c r="F787" s="183"/>
      <c r="G787" s="101"/>
      <c r="H787" s="158"/>
      <c r="J787" s="153"/>
    </row>
    <row r="788" spans="1:10" s="64" customFormat="1" ht="23.25" customHeight="1" x14ac:dyDescent="0.2">
      <c r="A788" s="101"/>
      <c r="B788" s="101"/>
      <c r="C788" s="101"/>
      <c r="D788" s="101"/>
      <c r="E788" s="167"/>
      <c r="F788" s="183"/>
      <c r="G788" s="101"/>
      <c r="H788" s="158"/>
      <c r="J788" s="153"/>
    </row>
    <row r="789" spans="1:10" s="64" customFormat="1" ht="23.25" customHeight="1" x14ac:dyDescent="0.2">
      <c r="A789" s="101"/>
      <c r="B789" s="101"/>
      <c r="C789" s="101"/>
      <c r="D789" s="101"/>
      <c r="E789" s="167"/>
      <c r="F789" s="183"/>
      <c r="G789" s="101"/>
      <c r="H789" s="158"/>
      <c r="J789" s="153"/>
    </row>
    <row r="790" spans="1:10" s="64" customFormat="1" ht="23.25" customHeight="1" x14ac:dyDescent="0.2">
      <c r="A790" s="101"/>
      <c r="B790" s="101"/>
      <c r="C790" s="101"/>
      <c r="D790" s="101"/>
      <c r="E790" s="167"/>
      <c r="F790" s="183"/>
      <c r="G790" s="101"/>
      <c r="H790" s="158"/>
      <c r="J790" s="153"/>
    </row>
    <row r="791" spans="1:10" s="64" customFormat="1" ht="23.25" customHeight="1" x14ac:dyDescent="0.2">
      <c r="A791" s="101"/>
      <c r="B791" s="101"/>
      <c r="C791" s="101"/>
      <c r="D791" s="101"/>
      <c r="E791" s="167"/>
      <c r="F791" s="183"/>
      <c r="G791" s="101"/>
      <c r="H791" s="158"/>
      <c r="J791" s="153"/>
    </row>
    <row r="792" spans="1:10" s="64" customFormat="1" ht="23.25" customHeight="1" x14ac:dyDescent="0.2">
      <c r="A792" s="101"/>
      <c r="B792" s="101"/>
      <c r="C792" s="101"/>
      <c r="D792" s="101"/>
      <c r="E792" s="167"/>
      <c r="F792" s="183"/>
      <c r="G792" s="101"/>
      <c r="H792" s="158"/>
      <c r="J792" s="153"/>
    </row>
    <row r="793" spans="1:10" s="64" customFormat="1" ht="23.25" customHeight="1" x14ac:dyDescent="0.2">
      <c r="A793" s="101"/>
      <c r="B793" s="101"/>
      <c r="C793" s="101"/>
      <c r="D793" s="101"/>
      <c r="E793" s="167"/>
      <c r="F793" s="183"/>
      <c r="G793" s="101"/>
      <c r="H793" s="158"/>
      <c r="J793" s="153"/>
    </row>
    <row r="794" spans="1:10" s="157" customFormat="1" ht="23.25" customHeight="1" x14ac:dyDescent="0.2">
      <c r="A794" s="218" t="s">
        <v>26</v>
      </c>
      <c r="B794" s="218"/>
      <c r="C794" s="218"/>
      <c r="D794" s="218"/>
      <c r="E794" s="218"/>
      <c r="F794" s="218"/>
      <c r="G794" s="218"/>
      <c r="H794" s="158">
        <f>SUM(G795+G805)</f>
        <v>521000</v>
      </c>
      <c r="I794" s="64" t="s">
        <v>0</v>
      </c>
    </row>
    <row r="795" spans="1:10" s="157" customFormat="1" ht="23.25" customHeight="1" x14ac:dyDescent="0.2">
      <c r="A795" s="160" t="s">
        <v>371</v>
      </c>
      <c r="B795" s="218" t="s">
        <v>35</v>
      </c>
      <c r="C795" s="218"/>
      <c r="D795" s="218"/>
      <c r="E795" s="64"/>
      <c r="F795" s="64"/>
      <c r="G795" s="173">
        <f>SUM(G796)</f>
        <v>370400</v>
      </c>
      <c r="H795" s="64" t="s">
        <v>0</v>
      </c>
      <c r="I795" s="64"/>
    </row>
    <row r="796" spans="1:10" s="157" customFormat="1" ht="23.25" customHeight="1" x14ac:dyDescent="0.2">
      <c r="A796" s="64"/>
      <c r="B796" s="218" t="s">
        <v>243</v>
      </c>
      <c r="C796" s="218"/>
      <c r="D796" s="218"/>
      <c r="E796" s="218"/>
      <c r="F796" s="218"/>
      <c r="G796" s="173">
        <f>SUM(G797+G799+G801)</f>
        <v>370400</v>
      </c>
      <c r="H796" s="64" t="s">
        <v>0</v>
      </c>
      <c r="I796" s="64"/>
    </row>
    <row r="797" spans="1:10" s="157" customFormat="1" ht="23.25" customHeight="1" x14ac:dyDescent="0.2">
      <c r="A797" s="64"/>
      <c r="B797" s="218" t="s">
        <v>257</v>
      </c>
      <c r="C797" s="218"/>
      <c r="D797" s="218"/>
      <c r="E797" s="218"/>
      <c r="F797" s="218"/>
      <c r="G797" s="103">
        <v>163500</v>
      </c>
      <c r="H797" s="64" t="s">
        <v>0</v>
      </c>
      <c r="I797" s="64"/>
    </row>
    <row r="798" spans="1:10" s="157" customFormat="1" ht="23.25" customHeight="1" x14ac:dyDescent="0.2">
      <c r="A798" s="64"/>
      <c r="B798" s="101"/>
      <c r="C798" s="210" t="s">
        <v>275</v>
      </c>
      <c r="D798" s="210"/>
      <c r="E798" s="210"/>
      <c r="F798" s="210"/>
      <c r="G798" s="101"/>
      <c r="H798" s="158"/>
      <c r="I798" s="64"/>
    </row>
    <row r="799" spans="1:10" s="157" customFormat="1" ht="23.25" customHeight="1" x14ac:dyDescent="0.2">
      <c r="A799" s="154"/>
      <c r="B799" s="218" t="s">
        <v>258</v>
      </c>
      <c r="C799" s="218"/>
      <c r="D799" s="218"/>
      <c r="E799" s="218"/>
      <c r="F799" s="218"/>
      <c r="G799" s="103">
        <v>83300</v>
      </c>
      <c r="H799" s="64" t="s">
        <v>0</v>
      </c>
      <c r="I799" s="64"/>
    </row>
    <row r="800" spans="1:10" s="157" customFormat="1" ht="23.25" customHeight="1" x14ac:dyDescent="0.2">
      <c r="A800" s="64"/>
      <c r="B800" s="64"/>
      <c r="C800" s="210" t="s">
        <v>260</v>
      </c>
      <c r="D800" s="210"/>
      <c r="E800" s="210"/>
      <c r="F800" s="210"/>
      <c r="G800" s="101"/>
      <c r="H800" s="158"/>
      <c r="I800" s="64"/>
    </row>
    <row r="801" spans="1:9" s="157" customFormat="1" ht="23.25" customHeight="1" x14ac:dyDescent="0.2">
      <c r="A801" s="64"/>
      <c r="B801" s="218" t="s">
        <v>259</v>
      </c>
      <c r="C801" s="218"/>
      <c r="D801" s="218"/>
      <c r="E801" s="218"/>
      <c r="F801" s="218"/>
      <c r="G801" s="103">
        <v>123600</v>
      </c>
      <c r="H801" s="64" t="s">
        <v>0</v>
      </c>
      <c r="I801" s="64"/>
    </row>
    <row r="802" spans="1:9" s="157" customFormat="1" ht="23.25" customHeight="1" x14ac:dyDescent="0.2">
      <c r="A802" s="64"/>
      <c r="B802" s="101"/>
      <c r="C802" s="210" t="s">
        <v>699</v>
      </c>
      <c r="D802" s="210"/>
      <c r="E802" s="210"/>
      <c r="F802" s="210"/>
      <c r="G802" s="101"/>
      <c r="H802" s="158"/>
      <c r="I802" s="64"/>
    </row>
    <row r="803" spans="1:9" s="157" customFormat="1" ht="23.25" customHeight="1" x14ac:dyDescent="0.2">
      <c r="A803" s="154"/>
      <c r="B803" s="154"/>
      <c r="C803" s="210" t="s">
        <v>700</v>
      </c>
      <c r="D803" s="210"/>
      <c r="E803" s="210"/>
      <c r="F803" s="210"/>
      <c r="G803" s="101"/>
      <c r="H803" s="158"/>
      <c r="I803" s="64"/>
    </row>
    <row r="804" spans="1:9" s="157" customFormat="1" ht="23.25" customHeight="1" x14ac:dyDescent="0.2">
      <c r="A804" s="154"/>
      <c r="B804" s="154"/>
      <c r="C804" s="154"/>
      <c r="D804" s="124"/>
      <c r="E804" s="185"/>
      <c r="F804" s="185"/>
      <c r="G804" s="101"/>
      <c r="H804" s="158"/>
      <c r="I804" s="64"/>
    </row>
    <row r="805" spans="1:9" s="157" customFormat="1" ht="23.25" customHeight="1" x14ac:dyDescent="0.2">
      <c r="A805" s="160" t="s">
        <v>372</v>
      </c>
      <c r="B805" s="218" t="s">
        <v>36</v>
      </c>
      <c r="C805" s="218"/>
      <c r="D805" s="218"/>
      <c r="E805" s="185"/>
      <c r="F805" s="185"/>
      <c r="G805" s="173">
        <f>SUM(G807)</f>
        <v>150600</v>
      </c>
      <c r="H805" s="64" t="s">
        <v>0</v>
      </c>
      <c r="I805" s="64"/>
    </row>
    <row r="806" spans="1:9" s="157" customFormat="1" ht="23.25" customHeight="1" x14ac:dyDescent="0.2">
      <c r="A806" s="154"/>
      <c r="B806" s="218" t="s">
        <v>249</v>
      </c>
      <c r="C806" s="218"/>
      <c r="D806" s="218"/>
      <c r="E806" s="218"/>
      <c r="F806" s="218"/>
      <c r="G806" s="173">
        <f>SUM(G807)</f>
        <v>150600</v>
      </c>
      <c r="H806" s="64" t="s">
        <v>0</v>
      </c>
      <c r="I806" s="64"/>
    </row>
    <row r="807" spans="1:9" s="157" customFormat="1" ht="23.25" customHeight="1" x14ac:dyDescent="0.2">
      <c r="A807" s="154"/>
      <c r="B807" s="218" t="s">
        <v>250</v>
      </c>
      <c r="C807" s="218"/>
      <c r="D807" s="218"/>
      <c r="E807" s="193"/>
      <c r="F807" s="193"/>
      <c r="G807" s="173">
        <f>SUM(H811)</f>
        <v>150600</v>
      </c>
      <c r="H807" s="64" t="s">
        <v>0</v>
      </c>
      <c r="I807" s="64"/>
    </row>
    <row r="808" spans="1:9" s="157" customFormat="1" ht="23.25" customHeight="1" x14ac:dyDescent="0.2">
      <c r="A808" s="154"/>
      <c r="B808" s="154"/>
      <c r="C808" s="154"/>
      <c r="D808" s="124" t="s">
        <v>251</v>
      </c>
      <c r="E808" s="237" t="s">
        <v>414</v>
      </c>
      <c r="F808" s="237"/>
      <c r="G808" s="237"/>
    </row>
    <row r="809" spans="1:9" s="157" customFormat="1" ht="23.25" customHeight="1" x14ac:dyDescent="0.2">
      <c r="A809" s="154"/>
      <c r="B809" s="154"/>
      <c r="C809" s="154"/>
      <c r="D809" s="124"/>
      <c r="E809" s="237" t="s">
        <v>313</v>
      </c>
      <c r="F809" s="237"/>
      <c r="G809" s="237"/>
      <c r="H809" s="163"/>
      <c r="I809" s="154"/>
    </row>
    <row r="810" spans="1:9" s="157" customFormat="1" ht="23.25" customHeight="1" x14ac:dyDescent="0.2">
      <c r="A810" s="154"/>
      <c r="B810" s="154"/>
      <c r="C810" s="154"/>
      <c r="D810" s="124"/>
      <c r="E810" s="210" t="s">
        <v>633</v>
      </c>
      <c r="F810" s="210"/>
      <c r="G810" s="210"/>
      <c r="H810" s="163"/>
      <c r="I810" s="154"/>
    </row>
    <row r="811" spans="1:9" s="157" customFormat="1" ht="23.25" customHeight="1" x14ac:dyDescent="0.2">
      <c r="A811" s="154"/>
      <c r="B811" s="154"/>
      <c r="C811" s="154"/>
      <c r="D811" s="124"/>
      <c r="E811" s="210" t="s">
        <v>634</v>
      </c>
      <c r="F811" s="210"/>
      <c r="G811" s="101"/>
      <c r="H811" s="163">
        <v>150600</v>
      </c>
      <c r="I811" s="154" t="s">
        <v>0</v>
      </c>
    </row>
    <row r="812" spans="1:9" s="157" customFormat="1" ht="23.25" customHeight="1" x14ac:dyDescent="0.2">
      <c r="A812" s="154"/>
      <c r="B812" s="154"/>
      <c r="C812" s="154"/>
      <c r="D812" s="124"/>
      <c r="E812" s="178"/>
      <c r="F812" s="96"/>
      <c r="G812" s="101"/>
      <c r="H812" s="163"/>
      <c r="I812" s="154"/>
    </row>
    <row r="813" spans="1:9" s="157" customFormat="1" ht="23.25" customHeight="1" x14ac:dyDescent="0.2">
      <c r="A813" s="154"/>
      <c r="B813" s="154"/>
      <c r="C813" s="154"/>
      <c r="D813" s="124"/>
      <c r="E813" s="185"/>
      <c r="F813" s="185"/>
      <c r="G813" s="101"/>
      <c r="H813" s="158"/>
      <c r="I813" s="64"/>
    </row>
    <row r="814" spans="1:9" s="157" customFormat="1" ht="23.25" customHeight="1" x14ac:dyDescent="0.2">
      <c r="A814" s="160"/>
      <c r="B814" s="64"/>
      <c r="C814" s="154"/>
      <c r="D814" s="124"/>
      <c r="E814" s="185"/>
      <c r="F814" s="185"/>
      <c r="G814" s="103"/>
      <c r="H814" s="64"/>
      <c r="I814" s="64"/>
    </row>
    <row r="815" spans="1:9" s="157" customFormat="1" ht="23.25" customHeight="1" x14ac:dyDescent="0.2">
      <c r="A815" s="154"/>
      <c r="B815" s="154"/>
      <c r="C815" s="154"/>
    </row>
    <row r="816" spans="1:9" s="157" customFormat="1" ht="23.25" customHeight="1" x14ac:dyDescent="0.2">
      <c r="A816" s="154"/>
      <c r="B816" s="154"/>
      <c r="C816" s="154"/>
      <c r="D816" s="96"/>
      <c r="E816" s="178"/>
      <c r="F816" s="210"/>
      <c r="G816" s="210"/>
    </row>
    <row r="817" spans="1:9" s="157" customFormat="1" ht="23.25" customHeight="1" x14ac:dyDescent="0.2">
      <c r="A817" s="154"/>
      <c r="B817" s="154"/>
      <c r="C817" s="154"/>
      <c r="F817" s="96"/>
      <c r="H817" s="163"/>
      <c r="I817" s="154"/>
    </row>
    <row r="818" spans="1:9" s="157" customFormat="1" ht="23.25" customHeight="1" x14ac:dyDescent="0.2">
      <c r="A818" s="101"/>
      <c r="B818" s="101"/>
      <c r="C818" s="101"/>
    </row>
    <row r="819" spans="1:9" s="157" customFormat="1" ht="23.25" customHeight="1" x14ac:dyDescent="0.2">
      <c r="A819" s="101"/>
      <c r="B819" s="101"/>
      <c r="C819" s="101"/>
    </row>
    <row r="820" spans="1:9" s="157" customFormat="1" ht="23.25" customHeight="1" x14ac:dyDescent="0.2">
      <c r="A820" s="101"/>
      <c r="B820" s="101"/>
      <c r="C820" s="101"/>
      <c r="D820" s="96"/>
      <c r="E820" s="178"/>
      <c r="F820" s="210"/>
      <c r="G820" s="210"/>
      <c r="H820" s="163"/>
      <c r="I820" s="154"/>
    </row>
    <row r="821" spans="1:9" s="157" customFormat="1" ht="23.25" customHeight="1" x14ac:dyDescent="0.2">
      <c r="A821" s="101"/>
      <c r="B821" s="101"/>
      <c r="C821" s="101"/>
      <c r="D821" s="96"/>
      <c r="E821" s="96"/>
      <c r="F821" s="210"/>
      <c r="G821" s="210"/>
      <c r="H821" s="163"/>
      <c r="I821" s="154"/>
    </row>
    <row r="822" spans="1:9" s="157" customFormat="1" ht="23.25" customHeight="1" x14ac:dyDescent="0.2">
      <c r="A822" s="101"/>
      <c r="B822" s="101"/>
      <c r="C822" s="101"/>
      <c r="D822" s="96"/>
      <c r="E822" s="96"/>
      <c r="F822" s="96"/>
      <c r="G822" s="96"/>
      <c r="H822" s="163"/>
      <c r="I822" s="154"/>
    </row>
    <row r="823" spans="1:9" s="157" customFormat="1" ht="23.25" customHeight="1" x14ac:dyDescent="0.2">
      <c r="A823" s="101"/>
      <c r="B823" s="101"/>
      <c r="C823" s="101"/>
      <c r="D823" s="96"/>
      <c r="E823" s="96"/>
      <c r="F823" s="96"/>
      <c r="G823" s="96"/>
      <c r="H823" s="163"/>
      <c r="I823" s="154"/>
    </row>
    <row r="824" spans="1:9" s="157" customFormat="1" ht="23.25" customHeight="1" x14ac:dyDescent="0.2">
      <c r="A824" s="101"/>
      <c r="B824" s="101"/>
      <c r="C824" s="101"/>
      <c r="D824" s="96"/>
      <c r="E824" s="96"/>
      <c r="F824" s="96"/>
      <c r="G824" s="96"/>
      <c r="H824" s="163"/>
      <c r="I824" s="154"/>
    </row>
    <row r="825" spans="1:9" s="157" customFormat="1" ht="23.25" customHeight="1" x14ac:dyDescent="0.2">
      <c r="A825" s="101"/>
      <c r="B825" s="101"/>
      <c r="C825" s="101"/>
      <c r="D825" s="96"/>
      <c r="E825" s="96"/>
      <c r="F825" s="96"/>
      <c r="G825" s="96"/>
      <c r="H825" s="163"/>
      <c r="I825" s="154"/>
    </row>
    <row r="826" spans="1:9" s="157" customFormat="1" ht="23.25" customHeight="1" x14ac:dyDescent="0.2">
      <c r="A826" s="101"/>
      <c r="B826" s="101"/>
      <c r="C826" s="101"/>
      <c r="D826" s="96"/>
      <c r="E826" s="96"/>
      <c r="F826" s="96"/>
      <c r="G826" s="96"/>
      <c r="H826" s="163"/>
      <c r="I826" s="154"/>
    </row>
    <row r="827" spans="1:9" s="157" customFormat="1" ht="23.25" customHeight="1" x14ac:dyDescent="0.2">
      <c r="A827" s="218" t="s">
        <v>7</v>
      </c>
      <c r="B827" s="218"/>
      <c r="C827" s="218"/>
      <c r="D827" s="218"/>
      <c r="E827" s="218"/>
      <c r="F827" s="218"/>
      <c r="G827" s="218"/>
      <c r="H827" s="158">
        <f>SUM(G828+G848+G926+G931)</f>
        <v>33409399</v>
      </c>
      <c r="I827" s="64" t="s">
        <v>0</v>
      </c>
    </row>
    <row r="828" spans="1:9" s="157" customFormat="1" ht="23.25" customHeight="1" x14ac:dyDescent="0.2">
      <c r="A828" s="160" t="s">
        <v>371</v>
      </c>
      <c r="B828" s="218" t="s">
        <v>35</v>
      </c>
      <c r="C828" s="218"/>
      <c r="D828" s="218"/>
      <c r="E828" s="64"/>
      <c r="F828" s="64"/>
      <c r="G828" s="173">
        <f>SUM(G829+G844)</f>
        <v>18606100</v>
      </c>
      <c r="H828" s="64" t="s">
        <v>0</v>
      </c>
      <c r="I828" s="64"/>
    </row>
    <row r="829" spans="1:9" s="157" customFormat="1" ht="23.25" customHeight="1" x14ac:dyDescent="0.2">
      <c r="A829" s="64"/>
      <c r="B829" s="218" t="s">
        <v>151</v>
      </c>
      <c r="C829" s="218"/>
      <c r="D829" s="218"/>
      <c r="E829" s="218"/>
      <c r="F829" s="218"/>
      <c r="G829" s="173">
        <f>SUM(G830+G835+G839)</f>
        <v>15522700</v>
      </c>
      <c r="H829" s="64" t="s">
        <v>0</v>
      </c>
      <c r="I829" s="64"/>
    </row>
    <row r="830" spans="1:9" s="157" customFormat="1" ht="23.25" customHeight="1" x14ac:dyDescent="0.2">
      <c r="A830" s="64"/>
      <c r="B830" s="64"/>
      <c r="C830" s="218" t="s">
        <v>253</v>
      </c>
      <c r="D830" s="218"/>
      <c r="E830" s="218"/>
      <c r="F830" s="218"/>
      <c r="G830" s="103">
        <v>4280000</v>
      </c>
      <c r="H830" s="64" t="s">
        <v>0</v>
      </c>
      <c r="I830" s="64"/>
    </row>
    <row r="831" spans="1:9" s="157" customFormat="1" ht="23.25" customHeight="1" x14ac:dyDescent="0.2">
      <c r="A831" s="64"/>
      <c r="B831" s="64"/>
      <c r="C831" s="101"/>
      <c r="D831" s="236" t="s">
        <v>336</v>
      </c>
      <c r="E831" s="236"/>
      <c r="F831" s="236"/>
      <c r="G831" s="103"/>
      <c r="H831" s="64"/>
      <c r="I831" s="64"/>
    </row>
    <row r="832" spans="1:9" s="157" customFormat="1" ht="23.25" customHeight="1" x14ac:dyDescent="0.2">
      <c r="A832" s="154"/>
      <c r="B832" s="154"/>
      <c r="C832" s="96"/>
      <c r="D832" s="236" t="s">
        <v>446</v>
      </c>
      <c r="E832" s="236"/>
      <c r="F832" s="236"/>
      <c r="G832" s="101"/>
      <c r="H832" s="158"/>
      <c r="I832" s="64"/>
    </row>
    <row r="833" spans="1:9" s="157" customFormat="1" ht="23.25" customHeight="1" x14ac:dyDescent="0.2">
      <c r="A833" s="154"/>
      <c r="B833" s="154"/>
      <c r="C833" s="96"/>
      <c r="D833" s="210" t="s">
        <v>447</v>
      </c>
      <c r="E833" s="210"/>
      <c r="F833" s="210"/>
      <c r="G833" s="210"/>
      <c r="H833" s="158"/>
      <c r="I833" s="64"/>
    </row>
    <row r="834" spans="1:9" s="157" customFormat="1" ht="23.25" customHeight="1" x14ac:dyDescent="0.2">
      <c r="A834" s="154"/>
      <c r="B834" s="154"/>
      <c r="C834" s="96"/>
      <c r="D834" s="236" t="s">
        <v>448</v>
      </c>
      <c r="E834" s="236"/>
      <c r="F834" s="236"/>
      <c r="G834" s="101"/>
      <c r="H834" s="158"/>
      <c r="I834" s="64"/>
    </row>
    <row r="835" spans="1:9" s="157" customFormat="1" ht="23.25" customHeight="1" x14ac:dyDescent="0.2">
      <c r="A835" s="64"/>
      <c r="B835" s="64"/>
      <c r="C835" s="218" t="s">
        <v>254</v>
      </c>
      <c r="D835" s="218"/>
      <c r="E835" s="218"/>
      <c r="F835" s="218"/>
      <c r="G835" s="103">
        <v>9913500</v>
      </c>
      <c r="H835" s="64" t="s">
        <v>0</v>
      </c>
      <c r="I835" s="64"/>
    </row>
    <row r="836" spans="1:9" s="157" customFormat="1" ht="23.25" customHeight="1" x14ac:dyDescent="0.2">
      <c r="A836" s="64"/>
      <c r="B836" s="64"/>
      <c r="C836" s="101"/>
      <c r="D836" s="235" t="s">
        <v>337</v>
      </c>
      <c r="E836" s="235"/>
      <c r="F836" s="235"/>
      <c r="G836" s="101"/>
      <c r="H836" s="158"/>
      <c r="I836" s="64"/>
    </row>
    <row r="837" spans="1:9" s="157" customFormat="1" ht="23.25" customHeight="1" x14ac:dyDescent="0.2">
      <c r="A837" s="64"/>
      <c r="B837" s="64"/>
      <c r="C837" s="101"/>
      <c r="D837" s="235" t="s">
        <v>276</v>
      </c>
      <c r="E837" s="235"/>
      <c r="F837" s="235"/>
      <c r="G837" s="101"/>
      <c r="H837" s="158"/>
      <c r="I837" s="64"/>
    </row>
    <row r="838" spans="1:9" s="157" customFormat="1" ht="23.25" customHeight="1" x14ac:dyDescent="0.2">
      <c r="A838" s="64"/>
      <c r="B838" s="64"/>
      <c r="C838" s="101"/>
      <c r="D838" s="235" t="s">
        <v>338</v>
      </c>
      <c r="E838" s="235"/>
      <c r="F838" s="235"/>
      <c r="G838" s="101"/>
      <c r="H838" s="158"/>
      <c r="I838" s="64"/>
    </row>
    <row r="839" spans="1:9" s="157" customFormat="1" ht="23.25" customHeight="1" x14ac:dyDescent="0.2">
      <c r="A839" s="64"/>
      <c r="B839" s="64"/>
      <c r="C839" s="218" t="s">
        <v>255</v>
      </c>
      <c r="D839" s="218"/>
      <c r="E839" s="218"/>
      <c r="F839" s="218"/>
      <c r="G839" s="103">
        <v>1329200</v>
      </c>
      <c r="H839" s="64" t="s">
        <v>0</v>
      </c>
      <c r="I839" s="64"/>
    </row>
    <row r="840" spans="1:9" s="157" customFormat="1" ht="23.25" customHeight="1" x14ac:dyDescent="0.2">
      <c r="A840" s="64"/>
      <c r="B840" s="64"/>
      <c r="C840" s="101"/>
      <c r="D840" s="235" t="s">
        <v>701</v>
      </c>
      <c r="E840" s="235"/>
      <c r="F840" s="235"/>
      <c r="G840" s="101"/>
      <c r="H840" s="158"/>
      <c r="I840" s="64"/>
    </row>
    <row r="841" spans="1:9" s="157" customFormat="1" ht="23.25" customHeight="1" x14ac:dyDescent="0.2">
      <c r="A841" s="64"/>
      <c r="B841" s="64"/>
      <c r="C841" s="101"/>
      <c r="D841" s="235" t="s">
        <v>702</v>
      </c>
      <c r="E841" s="235"/>
      <c r="F841" s="235"/>
      <c r="G841" s="101"/>
      <c r="H841" s="158"/>
      <c r="I841" s="64"/>
    </row>
    <row r="842" spans="1:9" s="157" customFormat="1" ht="23.25" customHeight="1" x14ac:dyDescent="0.2">
      <c r="A842" s="64"/>
      <c r="B842" s="64"/>
      <c r="C842" s="101"/>
      <c r="D842" s="235" t="s">
        <v>703</v>
      </c>
      <c r="E842" s="235"/>
      <c r="F842" s="235"/>
      <c r="G842" s="101"/>
      <c r="H842" s="158"/>
      <c r="I842" s="64"/>
    </row>
    <row r="843" spans="1:9" s="157" customFormat="1" ht="23.25" customHeight="1" x14ac:dyDescent="0.2">
      <c r="A843" s="64"/>
      <c r="B843" s="64"/>
      <c r="C843" s="101"/>
      <c r="D843" s="235" t="s">
        <v>704</v>
      </c>
      <c r="E843" s="235"/>
      <c r="F843" s="235"/>
      <c r="G843" s="101"/>
      <c r="H843" s="158"/>
      <c r="I843" s="64"/>
    </row>
    <row r="844" spans="1:9" s="157" customFormat="1" ht="23.25" customHeight="1" x14ac:dyDescent="0.2">
      <c r="A844" s="101"/>
      <c r="B844" s="218" t="s">
        <v>152</v>
      </c>
      <c r="C844" s="218"/>
      <c r="D844" s="218"/>
      <c r="E844" s="218"/>
      <c r="F844" s="218"/>
      <c r="G844" s="103">
        <v>3083400</v>
      </c>
      <c r="H844" s="64" t="s">
        <v>0</v>
      </c>
      <c r="I844" s="64"/>
    </row>
    <row r="845" spans="1:9" s="157" customFormat="1" ht="23.25" customHeight="1" x14ac:dyDescent="0.2">
      <c r="A845" s="101"/>
      <c r="B845" s="101"/>
      <c r="C845" s="96" t="s">
        <v>285</v>
      </c>
      <c r="D845" s="96"/>
      <c r="E845" s="178"/>
      <c r="F845" s="96"/>
      <c r="G845" s="101"/>
      <c r="H845" s="158"/>
      <c r="I845" s="64"/>
    </row>
    <row r="846" spans="1:9" s="157" customFormat="1" ht="23.25" customHeight="1" x14ac:dyDescent="0.2">
      <c r="A846" s="101"/>
      <c r="B846" s="101"/>
      <c r="C846" s="210" t="s">
        <v>286</v>
      </c>
      <c r="D846" s="210"/>
      <c r="E846" s="210"/>
      <c r="F846" s="210"/>
      <c r="G846" s="101"/>
      <c r="H846" s="158"/>
      <c r="I846" s="64"/>
    </row>
    <row r="847" spans="1:9" s="157" customFormat="1" ht="23.25" customHeight="1" x14ac:dyDescent="0.2">
      <c r="A847" s="101"/>
      <c r="B847" s="101"/>
      <c r="C847" s="101"/>
      <c r="D847" s="101"/>
      <c r="E847" s="101"/>
      <c r="F847" s="101"/>
      <c r="G847" s="101"/>
      <c r="H847" s="158"/>
      <c r="I847" s="64"/>
    </row>
    <row r="848" spans="1:9" s="157" customFormat="1" ht="23.25" customHeight="1" x14ac:dyDescent="0.2">
      <c r="A848" s="160" t="s">
        <v>372</v>
      </c>
      <c r="B848" s="218" t="s">
        <v>36</v>
      </c>
      <c r="C848" s="218"/>
      <c r="D848" s="218"/>
      <c r="E848" s="64"/>
      <c r="F848" s="64"/>
      <c r="G848" s="173">
        <f>SUM(G849)</f>
        <v>5092499</v>
      </c>
      <c r="H848" s="64" t="s">
        <v>0</v>
      </c>
      <c r="I848" s="64"/>
    </row>
    <row r="849" spans="1:9" s="157" customFormat="1" ht="23.25" customHeight="1" x14ac:dyDescent="0.2">
      <c r="A849" s="64"/>
      <c r="B849" s="218" t="s">
        <v>249</v>
      </c>
      <c r="C849" s="218"/>
      <c r="D849" s="218"/>
      <c r="E849" s="218"/>
      <c r="F849" s="218"/>
      <c r="G849" s="173">
        <f>SUM(G850+G878)</f>
        <v>5092499</v>
      </c>
      <c r="H849" s="64" t="s">
        <v>0</v>
      </c>
      <c r="I849" s="64"/>
    </row>
    <row r="850" spans="1:9" s="157" customFormat="1" ht="23.25" customHeight="1" x14ac:dyDescent="0.2">
      <c r="A850" s="64"/>
      <c r="B850" s="218" t="s">
        <v>410</v>
      </c>
      <c r="C850" s="218"/>
      <c r="D850" s="218"/>
      <c r="E850" s="101"/>
      <c r="F850" s="101"/>
      <c r="G850" s="173">
        <f>SUM(H855:H877)</f>
        <v>1502499</v>
      </c>
      <c r="H850" s="64" t="s">
        <v>0</v>
      </c>
      <c r="I850" s="64"/>
    </row>
    <row r="851" spans="1:9" s="157" customFormat="1" ht="23.25" customHeight="1" x14ac:dyDescent="0.2">
      <c r="A851" s="64"/>
      <c r="B851" s="101"/>
      <c r="C851" s="101"/>
      <c r="D851" s="101"/>
      <c r="E851" s="218" t="s">
        <v>339</v>
      </c>
      <c r="F851" s="218"/>
      <c r="G851" s="173"/>
      <c r="H851" s="64"/>
      <c r="I851" s="64"/>
    </row>
    <row r="852" spans="1:9" s="157" customFormat="1" ht="23.25" customHeight="1" x14ac:dyDescent="0.2">
      <c r="A852" s="64"/>
      <c r="B852" s="101"/>
      <c r="C852" s="101"/>
      <c r="D852" s="96" t="s">
        <v>311</v>
      </c>
      <c r="E852" s="178" t="s">
        <v>112</v>
      </c>
      <c r="F852" s="237" t="s">
        <v>414</v>
      </c>
      <c r="G852" s="237"/>
      <c r="H852" s="154"/>
      <c r="I852" s="154"/>
    </row>
    <row r="853" spans="1:9" s="157" customFormat="1" ht="23.25" customHeight="1" x14ac:dyDescent="0.2">
      <c r="A853" s="64"/>
      <c r="B853" s="101"/>
      <c r="C853" s="101"/>
      <c r="D853" s="96"/>
      <c r="E853" s="178"/>
      <c r="F853" s="237" t="s">
        <v>313</v>
      </c>
      <c r="G853" s="237"/>
      <c r="H853" s="154"/>
      <c r="I853" s="154"/>
    </row>
    <row r="854" spans="1:9" s="157" customFormat="1" ht="23.25" customHeight="1" x14ac:dyDescent="0.2">
      <c r="A854" s="64"/>
      <c r="B854" s="101"/>
      <c r="C854" s="101"/>
      <c r="D854" s="96"/>
      <c r="E854" s="178"/>
      <c r="F854" s="210" t="s">
        <v>633</v>
      </c>
      <c r="G854" s="210"/>
      <c r="H854" s="154"/>
      <c r="I854" s="154"/>
    </row>
    <row r="855" spans="1:9" s="157" customFormat="1" ht="23.25" customHeight="1" x14ac:dyDescent="0.2">
      <c r="A855" s="64"/>
      <c r="B855" s="101"/>
      <c r="C855" s="101"/>
      <c r="D855" s="96"/>
      <c r="E855" s="178"/>
      <c r="F855" s="154" t="s">
        <v>705</v>
      </c>
      <c r="G855" s="96"/>
      <c r="H855" s="175">
        <v>175700</v>
      </c>
      <c r="I855" s="154" t="s">
        <v>0</v>
      </c>
    </row>
    <row r="856" spans="1:9" s="157" customFormat="1" ht="23.25" customHeight="1" x14ac:dyDescent="0.2">
      <c r="A856" s="64"/>
      <c r="B856" s="101"/>
      <c r="C856" s="101"/>
      <c r="D856" s="96" t="s">
        <v>706</v>
      </c>
      <c r="E856" s="178" t="s">
        <v>115</v>
      </c>
      <c r="F856" s="154" t="s">
        <v>707</v>
      </c>
      <c r="G856" s="96"/>
      <c r="H856" s="175">
        <v>112500</v>
      </c>
      <c r="I856" s="154" t="s">
        <v>0</v>
      </c>
    </row>
    <row r="857" spans="1:9" s="157" customFormat="1" ht="23.25" customHeight="1" x14ac:dyDescent="0.2">
      <c r="A857" s="64"/>
      <c r="B857" s="101"/>
      <c r="C857" s="101"/>
      <c r="D857" s="96"/>
      <c r="E857" s="178"/>
      <c r="F857" s="154"/>
      <c r="G857" s="96"/>
      <c r="H857" s="175"/>
      <c r="I857" s="154"/>
    </row>
    <row r="858" spans="1:9" s="157" customFormat="1" ht="23.25" customHeight="1" x14ac:dyDescent="0.2">
      <c r="A858" s="64"/>
      <c r="B858" s="101"/>
      <c r="C858" s="101"/>
      <c r="D858" s="96"/>
      <c r="E858" s="178"/>
      <c r="F858" s="154"/>
      <c r="G858" s="96"/>
      <c r="H858" s="175"/>
      <c r="I858" s="154"/>
    </row>
    <row r="859" spans="1:9" s="157" customFormat="1" ht="23.25" customHeight="1" x14ac:dyDescent="0.2">
      <c r="A859" s="64"/>
      <c r="B859" s="101"/>
      <c r="C859" s="101"/>
      <c r="D859" s="96"/>
      <c r="E859" s="178"/>
      <c r="F859" s="154"/>
      <c r="G859" s="96"/>
      <c r="H859" s="175"/>
      <c r="I859" s="154"/>
    </row>
    <row r="860" spans="1:9" s="157" customFormat="1" ht="23.25" customHeight="1" x14ac:dyDescent="0.2">
      <c r="A860" s="64"/>
      <c r="B860" s="101"/>
      <c r="C860" s="101"/>
      <c r="D860" s="96" t="s">
        <v>708</v>
      </c>
      <c r="E860" s="178" t="s">
        <v>117</v>
      </c>
      <c r="F860" s="210" t="s">
        <v>340</v>
      </c>
      <c r="G860" s="210"/>
      <c r="H860" s="154"/>
      <c r="I860" s="64"/>
    </row>
    <row r="861" spans="1:9" s="157" customFormat="1" ht="23.25" customHeight="1" x14ac:dyDescent="0.2">
      <c r="A861" s="64"/>
      <c r="B861" s="101"/>
      <c r="C861" s="101"/>
      <c r="D861" s="96"/>
      <c r="E861" s="178"/>
      <c r="F861" s="230" t="s">
        <v>341</v>
      </c>
      <c r="G861" s="230"/>
      <c r="H861" s="154"/>
      <c r="I861" s="154"/>
    </row>
    <row r="862" spans="1:9" s="157" customFormat="1" ht="23.25" customHeight="1" x14ac:dyDescent="0.2">
      <c r="A862" s="64"/>
      <c r="B862" s="101"/>
      <c r="C862" s="101"/>
      <c r="D862" s="96"/>
      <c r="E862" s="178"/>
      <c r="F862" s="178" t="s">
        <v>709</v>
      </c>
      <c r="G862" s="186"/>
      <c r="H862" s="175">
        <v>299000</v>
      </c>
      <c r="I862" s="154" t="s">
        <v>0</v>
      </c>
    </row>
    <row r="863" spans="1:9" s="157" customFormat="1" ht="23.25" customHeight="1" x14ac:dyDescent="0.2">
      <c r="A863" s="64"/>
      <c r="B863" s="101"/>
      <c r="C863" s="101"/>
      <c r="D863" s="96" t="s">
        <v>645</v>
      </c>
      <c r="E863" s="178" t="s">
        <v>118</v>
      </c>
      <c r="F863" s="154" t="s">
        <v>710</v>
      </c>
      <c r="G863" s="96"/>
      <c r="H863" s="175">
        <v>40443</v>
      </c>
      <c r="I863" s="154" t="s">
        <v>0</v>
      </c>
    </row>
    <row r="864" spans="1:9" s="157" customFormat="1" ht="23.25" customHeight="1" x14ac:dyDescent="0.2">
      <c r="A864" s="64"/>
      <c r="B864" s="101"/>
      <c r="C864" s="101"/>
      <c r="D864" s="96"/>
      <c r="E864" s="218" t="s">
        <v>343</v>
      </c>
      <c r="F864" s="218"/>
      <c r="G864" s="96"/>
      <c r="H864" s="175"/>
      <c r="I864" s="154"/>
    </row>
    <row r="865" spans="1:9" s="157" customFormat="1" ht="23.25" customHeight="1" x14ac:dyDescent="0.2">
      <c r="A865" s="64"/>
      <c r="B865" s="101"/>
      <c r="C865" s="101"/>
      <c r="D865" s="96" t="s">
        <v>423</v>
      </c>
      <c r="E865" s="178" t="s">
        <v>119</v>
      </c>
      <c r="F865" s="237" t="s">
        <v>414</v>
      </c>
      <c r="G865" s="237"/>
      <c r="H865" s="154"/>
      <c r="I865" s="154"/>
    </row>
    <row r="866" spans="1:9" s="157" customFormat="1" ht="23.25" customHeight="1" x14ac:dyDescent="0.2">
      <c r="A866" s="64"/>
      <c r="B866" s="101"/>
      <c r="C866" s="101"/>
      <c r="D866" s="96"/>
      <c r="E866" s="178"/>
      <c r="F866" s="237" t="s">
        <v>313</v>
      </c>
      <c r="G866" s="237"/>
      <c r="H866" s="154"/>
      <c r="I866" s="154"/>
    </row>
    <row r="867" spans="1:9" s="157" customFormat="1" ht="23.25" customHeight="1" x14ac:dyDescent="0.2">
      <c r="A867" s="64"/>
      <c r="B867" s="101"/>
      <c r="C867" s="101"/>
      <c r="D867" s="96"/>
      <c r="E867" s="178"/>
      <c r="F867" s="210" t="s">
        <v>633</v>
      </c>
      <c r="G867" s="210"/>
      <c r="H867" s="154"/>
      <c r="I867" s="154"/>
    </row>
    <row r="868" spans="1:9" s="157" customFormat="1" ht="23.25" customHeight="1" x14ac:dyDescent="0.2">
      <c r="A868" s="64"/>
      <c r="B868" s="101"/>
      <c r="C868" s="101"/>
      <c r="D868" s="96"/>
      <c r="E868" s="178"/>
      <c r="F868" s="154" t="s">
        <v>314</v>
      </c>
      <c r="G868" s="186"/>
      <c r="H868" s="175">
        <v>25100</v>
      </c>
      <c r="I868" s="154" t="s">
        <v>0</v>
      </c>
    </row>
    <row r="869" spans="1:9" s="157" customFormat="1" ht="23.25" customHeight="1" x14ac:dyDescent="0.2">
      <c r="A869" s="64"/>
      <c r="B869" s="101"/>
      <c r="C869" s="101"/>
      <c r="D869" s="96" t="s">
        <v>711</v>
      </c>
      <c r="E869" s="178" t="s">
        <v>121</v>
      </c>
      <c r="F869" s="210" t="s">
        <v>712</v>
      </c>
      <c r="G869" s="210"/>
      <c r="H869" s="192">
        <v>2686</v>
      </c>
      <c r="I869" s="96" t="s">
        <v>0</v>
      </c>
    </row>
    <row r="870" spans="1:9" s="157" customFormat="1" ht="23.25" customHeight="1" x14ac:dyDescent="0.2">
      <c r="A870" s="154"/>
      <c r="B870" s="96"/>
      <c r="C870" s="96"/>
      <c r="D870" s="96" t="s">
        <v>713</v>
      </c>
      <c r="E870" s="178" t="s">
        <v>124</v>
      </c>
      <c r="F870" s="96" t="s">
        <v>714</v>
      </c>
      <c r="H870" s="192">
        <v>18070</v>
      </c>
      <c r="I870" s="96" t="s">
        <v>0</v>
      </c>
    </row>
    <row r="871" spans="1:9" s="157" customFormat="1" ht="23.25" customHeight="1" x14ac:dyDescent="0.2">
      <c r="A871" s="154"/>
      <c r="B871" s="96"/>
      <c r="C871" s="96"/>
      <c r="D871" s="96" t="s">
        <v>716</v>
      </c>
      <c r="E871" s="178" t="s">
        <v>127</v>
      </c>
      <c r="F871" s="96" t="s">
        <v>717</v>
      </c>
      <c r="H871" s="192">
        <v>95000</v>
      </c>
      <c r="I871" s="96" t="s">
        <v>0</v>
      </c>
    </row>
    <row r="872" spans="1:9" s="157" customFormat="1" ht="23.25" customHeight="1" x14ac:dyDescent="0.2">
      <c r="A872" s="154"/>
      <c r="B872" s="96"/>
      <c r="C872" s="96"/>
      <c r="D872" s="96" t="s">
        <v>715</v>
      </c>
      <c r="E872" s="178" t="s">
        <v>130</v>
      </c>
      <c r="F872" s="230" t="s">
        <v>718</v>
      </c>
      <c r="G872" s="230"/>
      <c r="H872" s="192">
        <v>117000</v>
      </c>
      <c r="I872" s="96" t="s">
        <v>0</v>
      </c>
    </row>
    <row r="873" spans="1:9" s="157" customFormat="1" ht="23.25" customHeight="1" x14ac:dyDescent="0.2">
      <c r="A873" s="154"/>
      <c r="B873" s="96"/>
      <c r="C873" s="96"/>
      <c r="D873" s="96"/>
      <c r="E873" s="218" t="s">
        <v>342</v>
      </c>
      <c r="F873" s="218"/>
      <c r="G873" s="186"/>
      <c r="H873" s="175"/>
      <c r="I873" s="154"/>
    </row>
    <row r="874" spans="1:9" s="157" customFormat="1" ht="23.25" customHeight="1" x14ac:dyDescent="0.2">
      <c r="A874" s="154"/>
      <c r="B874" s="96"/>
      <c r="C874" s="96"/>
      <c r="D874" s="96" t="s">
        <v>719</v>
      </c>
      <c r="E874" s="178" t="s">
        <v>437</v>
      </c>
      <c r="F874" s="210" t="s">
        <v>340</v>
      </c>
      <c r="G874" s="210"/>
      <c r="H874" s="154"/>
      <c r="I874" s="64"/>
    </row>
    <row r="875" spans="1:9" s="157" customFormat="1" ht="23.25" customHeight="1" x14ac:dyDescent="0.2">
      <c r="A875" s="154"/>
      <c r="B875" s="96"/>
      <c r="C875" s="96"/>
      <c r="D875" s="96"/>
      <c r="E875" s="178"/>
      <c r="F875" s="230" t="s">
        <v>341</v>
      </c>
      <c r="G875" s="230"/>
      <c r="H875" s="154"/>
      <c r="I875" s="154"/>
    </row>
    <row r="876" spans="1:9" s="157" customFormat="1" ht="23.25" customHeight="1" x14ac:dyDescent="0.2">
      <c r="A876" s="154"/>
      <c r="B876" s="96"/>
      <c r="C876" s="96"/>
      <c r="D876" s="96"/>
      <c r="E876" s="178"/>
      <c r="F876" s="178" t="s">
        <v>720</v>
      </c>
      <c r="G876" s="186"/>
      <c r="H876" s="175">
        <v>414000</v>
      </c>
      <c r="I876" s="154" t="s">
        <v>0</v>
      </c>
    </row>
    <row r="877" spans="1:9" s="157" customFormat="1" ht="23.25" customHeight="1" x14ac:dyDescent="0.2">
      <c r="A877" s="154"/>
      <c r="B877" s="96"/>
      <c r="C877" s="96"/>
      <c r="D877" s="96" t="s">
        <v>647</v>
      </c>
      <c r="E877" s="178" t="s">
        <v>438</v>
      </c>
      <c r="F877" s="178" t="s">
        <v>721</v>
      </c>
      <c r="G877" s="186"/>
      <c r="H877" s="175">
        <v>203000</v>
      </c>
      <c r="I877" s="154" t="s">
        <v>0</v>
      </c>
    </row>
    <row r="878" spans="1:9" s="157" customFormat="1" ht="23.25" customHeight="1" x14ac:dyDescent="0.2">
      <c r="A878" s="64"/>
      <c r="B878" s="101" t="s">
        <v>411</v>
      </c>
      <c r="C878" s="101"/>
      <c r="D878" s="96"/>
      <c r="F878" s="186"/>
      <c r="G878" s="173">
        <f>SUM(H879:H915)</f>
        <v>3590000</v>
      </c>
      <c r="H878" s="64" t="s">
        <v>0</v>
      </c>
      <c r="I878" s="154"/>
    </row>
    <row r="879" spans="1:9" s="157" customFormat="1" ht="23.25" customHeight="1" x14ac:dyDescent="0.2">
      <c r="A879" s="64"/>
      <c r="B879" s="101"/>
      <c r="C879" s="101"/>
      <c r="D879" s="178" t="s">
        <v>344</v>
      </c>
      <c r="E879" s="178" t="s">
        <v>112</v>
      </c>
      <c r="F879" s="178" t="s">
        <v>345</v>
      </c>
      <c r="G879" s="178"/>
      <c r="H879" s="192">
        <v>1177000</v>
      </c>
      <c r="I879" s="96" t="s">
        <v>0</v>
      </c>
    </row>
    <row r="880" spans="1:9" s="157" customFormat="1" ht="23.25" customHeight="1" x14ac:dyDescent="0.2">
      <c r="A880" s="64"/>
      <c r="B880" s="101"/>
      <c r="C880" s="101"/>
      <c r="D880" s="178"/>
      <c r="E880" s="177"/>
      <c r="F880" s="230" t="s">
        <v>722</v>
      </c>
      <c r="G880" s="230"/>
      <c r="H880" s="154"/>
      <c r="I880" s="96"/>
    </row>
    <row r="881" spans="1:9" s="157" customFormat="1" ht="23.25" customHeight="1" x14ac:dyDescent="0.2">
      <c r="A881" s="64"/>
      <c r="B881" s="101"/>
      <c r="C881" s="101"/>
      <c r="D881" s="178"/>
      <c r="E881" s="177"/>
      <c r="F881" s="178" t="s">
        <v>723</v>
      </c>
      <c r="G881" s="178"/>
      <c r="H881" s="154"/>
      <c r="I881" s="96"/>
    </row>
    <row r="882" spans="1:9" s="157" customFormat="1" ht="23.25" customHeight="1" x14ac:dyDescent="0.2">
      <c r="A882" s="64"/>
      <c r="B882" s="101"/>
      <c r="C882" s="101"/>
      <c r="D882" s="178"/>
      <c r="E882" s="177"/>
      <c r="F882" s="178" t="s">
        <v>724</v>
      </c>
      <c r="G882" s="178"/>
      <c r="H882" s="154"/>
      <c r="I882" s="96"/>
    </row>
    <row r="883" spans="1:9" s="157" customFormat="1" ht="23.25" customHeight="1" x14ac:dyDescent="0.2">
      <c r="A883" s="64"/>
      <c r="B883" s="101"/>
      <c r="C883" s="101"/>
      <c r="D883" s="178" t="s">
        <v>346</v>
      </c>
      <c r="E883" s="178" t="s">
        <v>115</v>
      </c>
      <c r="F883" s="178" t="s">
        <v>348</v>
      </c>
      <c r="G883" s="178"/>
      <c r="H883" s="192">
        <v>493000</v>
      </c>
      <c r="I883" s="96" t="s">
        <v>0</v>
      </c>
    </row>
    <row r="884" spans="1:9" s="157" customFormat="1" ht="23.25" customHeight="1" x14ac:dyDescent="0.2">
      <c r="A884" s="64"/>
      <c r="B884" s="101"/>
      <c r="C884" s="101"/>
      <c r="D884" s="178"/>
      <c r="E884" s="177"/>
      <c r="F884" s="178" t="s">
        <v>725</v>
      </c>
      <c r="G884" s="178"/>
      <c r="H884" s="154"/>
      <c r="I884" s="154"/>
    </row>
    <row r="885" spans="1:9" s="157" customFormat="1" ht="23.25" customHeight="1" x14ac:dyDescent="0.2">
      <c r="A885" s="64"/>
      <c r="B885" s="101"/>
      <c r="C885" s="101"/>
      <c r="D885" s="178"/>
      <c r="E885" s="177"/>
      <c r="F885" s="230" t="s">
        <v>726</v>
      </c>
      <c r="G885" s="230"/>
      <c r="H885" s="154"/>
      <c r="I885" s="154"/>
    </row>
    <row r="886" spans="1:9" s="157" customFormat="1" ht="23.25" customHeight="1" x14ac:dyDescent="0.2">
      <c r="A886" s="64"/>
      <c r="B886" s="101"/>
      <c r="C886" s="101"/>
      <c r="D886" s="178"/>
      <c r="E886" s="177"/>
      <c r="F886" s="230" t="s">
        <v>797</v>
      </c>
      <c r="G886" s="230"/>
      <c r="H886" s="154"/>
      <c r="I886" s="154"/>
    </row>
    <row r="887" spans="1:9" s="157" customFormat="1" ht="23.25" customHeight="1" x14ac:dyDescent="0.2">
      <c r="A887" s="64"/>
      <c r="B887" s="101"/>
      <c r="C887" s="101"/>
      <c r="D887" s="178"/>
      <c r="E887" s="177"/>
      <c r="F887" s="230" t="s">
        <v>727</v>
      </c>
      <c r="G887" s="230"/>
      <c r="H887" s="154"/>
      <c r="I887" s="154"/>
    </row>
    <row r="888" spans="1:9" s="157" customFormat="1" ht="23.25" customHeight="1" x14ac:dyDescent="0.2">
      <c r="A888" s="64"/>
      <c r="B888" s="101"/>
      <c r="C888" s="101"/>
      <c r="D888" s="178"/>
      <c r="E888" s="177"/>
      <c r="F888" s="230" t="s">
        <v>728</v>
      </c>
      <c r="G888" s="230"/>
      <c r="H888" s="154"/>
      <c r="I888" s="154"/>
    </row>
    <row r="889" spans="1:9" s="157" customFormat="1" ht="23.25" customHeight="1" x14ac:dyDescent="0.2">
      <c r="A889" s="64"/>
      <c r="B889" s="101"/>
      <c r="C889" s="101"/>
      <c r="D889" s="178"/>
      <c r="E889" s="177"/>
      <c r="F889" s="178"/>
      <c r="G889" s="178"/>
      <c r="H889" s="154"/>
      <c r="I889" s="154"/>
    </row>
    <row r="890" spans="1:9" s="157" customFormat="1" ht="23.25" customHeight="1" x14ac:dyDescent="0.2">
      <c r="A890" s="64"/>
      <c r="B890" s="101"/>
      <c r="C890" s="101"/>
      <c r="D890" s="178"/>
      <c r="E890" s="177"/>
      <c r="F890" s="178"/>
      <c r="G890" s="178"/>
      <c r="H890" s="154"/>
      <c r="I890" s="154"/>
    </row>
    <row r="891" spans="1:9" s="157" customFormat="1" ht="23.25" customHeight="1" x14ac:dyDescent="0.2">
      <c r="A891" s="64"/>
      <c r="B891" s="101"/>
      <c r="C891" s="101"/>
      <c r="D891" s="178"/>
      <c r="E891" s="177"/>
      <c r="F891" s="178"/>
      <c r="G891" s="178"/>
      <c r="H891" s="154"/>
      <c r="I891" s="154"/>
    </row>
    <row r="892" spans="1:9" s="157" customFormat="1" ht="23.25" customHeight="1" x14ac:dyDescent="0.2">
      <c r="A892" s="64"/>
      <c r="B892" s="101"/>
      <c r="C892" s="101"/>
      <c r="D892" s="178"/>
      <c r="E892" s="177"/>
      <c r="F892" s="178"/>
      <c r="G892" s="178"/>
      <c r="H892" s="154"/>
      <c r="I892" s="154"/>
    </row>
    <row r="893" spans="1:9" s="157" customFormat="1" ht="23.25" customHeight="1" x14ac:dyDescent="0.2">
      <c r="A893" s="64"/>
      <c r="B893" s="101"/>
      <c r="C893" s="101"/>
      <c r="D893" s="178"/>
      <c r="E893" s="177"/>
      <c r="F893" s="230" t="s">
        <v>729</v>
      </c>
      <c r="G893" s="230"/>
      <c r="H893" s="154"/>
      <c r="I893" s="154"/>
    </row>
    <row r="894" spans="1:9" s="157" customFormat="1" ht="23.25" customHeight="1" x14ac:dyDescent="0.2">
      <c r="A894" s="64"/>
      <c r="B894" s="101"/>
      <c r="C894" s="101"/>
      <c r="D894" s="177"/>
      <c r="E894" s="167"/>
      <c r="F894" s="230" t="s">
        <v>730</v>
      </c>
      <c r="G894" s="230"/>
      <c r="H894" s="154"/>
      <c r="I894" s="154"/>
    </row>
    <row r="895" spans="1:9" s="157" customFormat="1" ht="23.25" customHeight="1" x14ac:dyDescent="0.2">
      <c r="A895" s="64"/>
      <c r="B895" s="101"/>
      <c r="C895" s="101"/>
      <c r="D895" s="178"/>
      <c r="E895" s="167"/>
      <c r="F895" s="178" t="s">
        <v>731</v>
      </c>
      <c r="G895" s="178"/>
      <c r="H895" s="154"/>
      <c r="I895" s="154"/>
    </row>
    <row r="896" spans="1:9" s="157" customFormat="1" ht="23.25" customHeight="1" x14ac:dyDescent="0.2">
      <c r="A896" s="64"/>
      <c r="B896" s="101"/>
      <c r="C896" s="101"/>
      <c r="D896" s="178"/>
      <c r="E896" s="167"/>
      <c r="F896" s="178" t="s">
        <v>732</v>
      </c>
      <c r="G896" s="178"/>
      <c r="H896" s="154"/>
      <c r="I896" s="154"/>
    </row>
    <row r="897" spans="1:9" s="157" customFormat="1" ht="23.25" customHeight="1" x14ac:dyDescent="0.2">
      <c r="A897" s="64"/>
      <c r="B897" s="101"/>
      <c r="C897" s="101"/>
      <c r="D897" s="178" t="s">
        <v>287</v>
      </c>
      <c r="E897" s="178" t="s">
        <v>117</v>
      </c>
      <c r="F897" s="178" t="s">
        <v>347</v>
      </c>
      <c r="G897" s="178"/>
      <c r="H897" s="192">
        <v>948000</v>
      </c>
      <c r="I897" s="96" t="s">
        <v>0</v>
      </c>
    </row>
    <row r="898" spans="1:9" s="157" customFormat="1" ht="23.25" customHeight="1" x14ac:dyDescent="0.2">
      <c r="A898" s="64"/>
      <c r="B898" s="101"/>
      <c r="C898" s="101"/>
      <c r="D898" s="178"/>
      <c r="E898" s="177"/>
      <c r="F898" s="178" t="s">
        <v>733</v>
      </c>
      <c r="G898" s="178"/>
      <c r="H898" s="154"/>
      <c r="I898" s="154"/>
    </row>
    <row r="899" spans="1:9" s="157" customFormat="1" ht="23.25" customHeight="1" x14ac:dyDescent="0.2">
      <c r="A899" s="64"/>
      <c r="B899" s="101"/>
      <c r="C899" s="101"/>
      <c r="D899" s="178"/>
      <c r="E899" s="177"/>
      <c r="F899" s="230" t="s">
        <v>790</v>
      </c>
      <c r="G899" s="230"/>
      <c r="H899" s="154"/>
      <c r="I899" s="154"/>
    </row>
    <row r="900" spans="1:9" s="157" customFormat="1" ht="23.25" customHeight="1" x14ac:dyDescent="0.2">
      <c r="A900" s="64"/>
      <c r="B900" s="101"/>
      <c r="C900" s="101"/>
      <c r="D900" s="178"/>
      <c r="E900" s="177"/>
      <c r="F900" s="230" t="s">
        <v>735</v>
      </c>
      <c r="G900" s="230"/>
      <c r="H900" s="154"/>
      <c r="I900" s="154"/>
    </row>
    <row r="901" spans="1:9" s="157" customFormat="1" ht="23.25" customHeight="1" x14ac:dyDescent="0.2">
      <c r="A901" s="64"/>
      <c r="B901" s="101"/>
      <c r="C901" s="101"/>
      <c r="D901" s="178"/>
      <c r="E901" s="177"/>
      <c r="F901" s="178" t="s">
        <v>734</v>
      </c>
      <c r="G901" s="178"/>
      <c r="H901" s="154"/>
      <c r="I901" s="154"/>
    </row>
    <row r="902" spans="1:9" s="157" customFormat="1" ht="23.25" customHeight="1" x14ac:dyDescent="0.2">
      <c r="A902" s="64"/>
      <c r="B902" s="101"/>
      <c r="C902" s="101"/>
      <c r="D902" s="178"/>
      <c r="E902" s="177"/>
      <c r="F902" s="178" t="s">
        <v>736</v>
      </c>
      <c r="G902" s="178"/>
      <c r="H902" s="154"/>
      <c r="I902" s="154"/>
    </row>
    <row r="903" spans="1:9" s="157" customFormat="1" ht="23.25" customHeight="1" x14ac:dyDescent="0.2">
      <c r="A903" s="64"/>
      <c r="B903" s="101"/>
      <c r="C903" s="101"/>
      <c r="F903" s="178" t="s">
        <v>737</v>
      </c>
    </row>
    <row r="904" spans="1:9" s="157" customFormat="1" ht="23.25" customHeight="1" x14ac:dyDescent="0.2">
      <c r="A904" s="64"/>
      <c r="B904" s="101"/>
      <c r="C904" s="101"/>
      <c r="D904" s="96" t="s">
        <v>288</v>
      </c>
      <c r="E904" s="178" t="s">
        <v>118</v>
      </c>
      <c r="F904" s="96" t="s">
        <v>738</v>
      </c>
      <c r="H904" s="192">
        <v>659000</v>
      </c>
      <c r="I904" s="96" t="s">
        <v>0</v>
      </c>
    </row>
    <row r="905" spans="1:9" s="157" customFormat="1" ht="23.25" customHeight="1" x14ac:dyDescent="0.2">
      <c r="A905" s="64"/>
      <c r="B905" s="101"/>
      <c r="C905" s="101"/>
      <c r="F905" s="178" t="s">
        <v>739</v>
      </c>
    </row>
    <row r="906" spans="1:9" s="157" customFormat="1" ht="23.25" customHeight="1" x14ac:dyDescent="0.2">
      <c r="A906" s="64"/>
      <c r="B906" s="101"/>
      <c r="C906" s="101"/>
      <c r="F906" s="96" t="s">
        <v>741</v>
      </c>
    </row>
    <row r="907" spans="1:9" s="157" customFormat="1" ht="23.25" customHeight="1" x14ac:dyDescent="0.2">
      <c r="A907" s="64"/>
      <c r="B907" s="101"/>
      <c r="C907" s="101"/>
      <c r="F907" s="178" t="s">
        <v>742</v>
      </c>
    </row>
    <row r="908" spans="1:9" s="157" customFormat="1" ht="23.25" customHeight="1" x14ac:dyDescent="0.2">
      <c r="A908" s="64"/>
      <c r="B908" s="101"/>
      <c r="C908" s="101"/>
      <c r="F908" s="178" t="s">
        <v>743</v>
      </c>
    </row>
    <row r="909" spans="1:9" s="157" customFormat="1" ht="23.25" customHeight="1" x14ac:dyDescent="0.2">
      <c r="A909" s="64"/>
      <c r="B909" s="101"/>
      <c r="C909" s="101"/>
      <c r="F909" s="178" t="s">
        <v>744</v>
      </c>
    </row>
    <row r="910" spans="1:9" s="157" customFormat="1" ht="23.25" customHeight="1" x14ac:dyDescent="0.2">
      <c r="A910" s="64"/>
      <c r="B910" s="101"/>
      <c r="C910" s="101"/>
      <c r="F910" s="178" t="s">
        <v>745</v>
      </c>
    </row>
    <row r="911" spans="1:9" s="157" customFormat="1" ht="23.25" customHeight="1" x14ac:dyDescent="0.2">
      <c r="A911" s="64"/>
      <c r="B911" s="101"/>
      <c r="C911" s="101"/>
      <c r="F911" s="178" t="s">
        <v>746</v>
      </c>
    </row>
    <row r="912" spans="1:9" s="157" customFormat="1" ht="23.25" customHeight="1" x14ac:dyDescent="0.2">
      <c r="A912" s="64"/>
      <c r="B912" s="101"/>
      <c r="C912" s="101"/>
      <c r="F912" s="178" t="s">
        <v>747</v>
      </c>
    </row>
    <row r="913" spans="1:9" s="157" customFormat="1" ht="23.25" customHeight="1" x14ac:dyDescent="0.2">
      <c r="A913" s="64"/>
      <c r="B913" s="101"/>
      <c r="C913" s="101"/>
      <c r="F913" s="178" t="s">
        <v>791</v>
      </c>
    </row>
    <row r="914" spans="1:9" s="157" customFormat="1" ht="23.25" customHeight="1" x14ac:dyDescent="0.2">
      <c r="A914" s="64"/>
      <c r="B914" s="101"/>
      <c r="C914" s="101"/>
      <c r="F914" s="178" t="s">
        <v>798</v>
      </c>
    </row>
    <row r="915" spans="1:9" s="157" customFormat="1" ht="23.25" customHeight="1" x14ac:dyDescent="0.2">
      <c r="A915" s="64"/>
      <c r="B915" s="101"/>
      <c r="C915" s="101"/>
      <c r="D915" s="178" t="s">
        <v>350</v>
      </c>
      <c r="E915" s="178" t="s">
        <v>119</v>
      </c>
      <c r="F915" s="178" t="s">
        <v>349</v>
      </c>
      <c r="G915" s="178"/>
      <c r="H915" s="192">
        <v>313000</v>
      </c>
      <c r="I915" s="96" t="s">
        <v>0</v>
      </c>
    </row>
    <row r="916" spans="1:9" s="157" customFormat="1" ht="23.25" customHeight="1" x14ac:dyDescent="0.2">
      <c r="A916" s="64"/>
      <c r="B916" s="101"/>
      <c r="C916" s="101"/>
      <c r="D916" s="178"/>
      <c r="E916" s="167"/>
      <c r="F916" s="178" t="s">
        <v>748</v>
      </c>
      <c r="G916" s="178"/>
      <c r="H916" s="154"/>
      <c r="I916" s="154"/>
    </row>
    <row r="917" spans="1:9" s="157" customFormat="1" ht="23.25" customHeight="1" x14ac:dyDescent="0.2">
      <c r="A917" s="64"/>
      <c r="B917" s="101"/>
      <c r="C917" s="101"/>
      <c r="D917" s="178"/>
      <c r="E917" s="167"/>
      <c r="F917" s="178" t="s">
        <v>749</v>
      </c>
      <c r="G917" s="178"/>
      <c r="H917" s="154"/>
      <c r="I917" s="154"/>
    </row>
    <row r="918" spans="1:9" s="157" customFormat="1" ht="23.25" customHeight="1" x14ac:dyDescent="0.2">
      <c r="A918" s="64"/>
      <c r="B918" s="101"/>
      <c r="C918" s="101"/>
      <c r="D918" s="178"/>
      <c r="E918" s="167"/>
      <c r="F918" s="230" t="s">
        <v>726</v>
      </c>
      <c r="G918" s="230"/>
      <c r="H918" s="154"/>
      <c r="I918" s="154"/>
    </row>
    <row r="919" spans="1:9" s="157" customFormat="1" ht="23.25" customHeight="1" x14ac:dyDescent="0.2">
      <c r="A919" s="64"/>
      <c r="B919" s="101"/>
      <c r="C919" s="101"/>
      <c r="D919" s="178"/>
      <c r="E919" s="167"/>
      <c r="F919" s="178" t="s">
        <v>750</v>
      </c>
      <c r="G919" s="178"/>
      <c r="H919" s="154"/>
      <c r="I919" s="154"/>
    </row>
    <row r="920" spans="1:9" s="157" customFormat="1" ht="23.25" customHeight="1" x14ac:dyDescent="0.2">
      <c r="A920" s="64"/>
      <c r="B920" s="101"/>
      <c r="C920" s="101"/>
      <c r="D920" s="178"/>
      <c r="E920" s="167"/>
      <c r="F920" s="178" t="s">
        <v>751</v>
      </c>
      <c r="G920" s="178"/>
      <c r="H920" s="154"/>
      <c r="I920" s="154"/>
    </row>
    <row r="921" spans="1:9" s="157" customFormat="1" ht="23.25" customHeight="1" x14ac:dyDescent="0.2">
      <c r="A921" s="64"/>
      <c r="B921" s="101"/>
      <c r="C921" s="101"/>
      <c r="D921" s="178"/>
      <c r="E921" s="167"/>
      <c r="F921" s="178"/>
      <c r="G921" s="178"/>
      <c r="H921" s="154"/>
      <c r="I921" s="154"/>
    </row>
    <row r="922" spans="1:9" s="157" customFormat="1" ht="23.25" customHeight="1" x14ac:dyDescent="0.2">
      <c r="A922" s="64"/>
      <c r="B922" s="101"/>
      <c r="C922" s="101"/>
      <c r="D922" s="178"/>
      <c r="E922" s="167"/>
      <c r="F922" s="178"/>
      <c r="G922" s="178"/>
      <c r="H922" s="154"/>
      <c r="I922" s="154"/>
    </row>
    <row r="923" spans="1:9" s="157" customFormat="1" ht="23.25" customHeight="1" x14ac:dyDescent="0.2">
      <c r="A923" s="64"/>
      <c r="B923" s="101"/>
      <c r="C923" s="101"/>
      <c r="D923" s="178"/>
      <c r="E923" s="167"/>
      <c r="F923" s="178"/>
      <c r="G923" s="178"/>
      <c r="H923" s="154"/>
      <c r="I923" s="154"/>
    </row>
    <row r="924" spans="1:9" s="157" customFormat="1" ht="23.25" customHeight="1" x14ac:dyDescent="0.2">
      <c r="A924" s="64"/>
      <c r="B924" s="101"/>
      <c r="C924" s="101"/>
      <c r="D924" s="178"/>
      <c r="E924" s="167"/>
      <c r="F924" s="178"/>
      <c r="G924" s="178"/>
      <c r="H924" s="154"/>
      <c r="I924" s="154"/>
    </row>
    <row r="925" spans="1:9" s="157" customFormat="1" ht="23.25" customHeight="1" x14ac:dyDescent="0.2">
      <c r="A925" s="64"/>
      <c r="B925" s="101"/>
      <c r="C925" s="101"/>
      <c r="D925" s="178"/>
      <c r="E925" s="178"/>
      <c r="F925" s="178"/>
      <c r="G925" s="178"/>
      <c r="H925" s="154"/>
      <c r="I925" s="154"/>
    </row>
    <row r="926" spans="1:9" s="157" customFormat="1" ht="23.25" customHeight="1" x14ac:dyDescent="0.2">
      <c r="A926" s="167" t="s">
        <v>373</v>
      </c>
      <c r="B926" s="218" t="s">
        <v>37</v>
      </c>
      <c r="C926" s="218"/>
      <c r="D926" s="218"/>
      <c r="E926" s="101"/>
      <c r="F926" s="96"/>
      <c r="G926" s="173">
        <f>SUM(H927:H929)</f>
        <v>8402400</v>
      </c>
      <c r="H926" s="64" t="s">
        <v>0</v>
      </c>
      <c r="I926" s="64"/>
    </row>
    <row r="927" spans="1:9" s="157" customFormat="1" ht="23.25" customHeight="1" x14ac:dyDescent="0.2">
      <c r="A927" s="101"/>
      <c r="B927" s="101"/>
      <c r="C927" s="101"/>
      <c r="D927" s="96" t="s">
        <v>289</v>
      </c>
      <c r="E927" s="178" t="s">
        <v>112</v>
      </c>
      <c r="F927" s="178" t="s">
        <v>290</v>
      </c>
      <c r="G927" s="96"/>
      <c r="H927" s="163">
        <v>1400400</v>
      </c>
      <c r="I927" s="154" t="s">
        <v>0</v>
      </c>
    </row>
    <row r="928" spans="1:9" s="157" customFormat="1" ht="23.25" customHeight="1" x14ac:dyDescent="0.2">
      <c r="A928" s="101"/>
      <c r="B928" s="101"/>
      <c r="C928" s="101"/>
      <c r="D928" s="96" t="s">
        <v>291</v>
      </c>
      <c r="E928" s="178" t="s">
        <v>266</v>
      </c>
      <c r="F928" s="178" t="s">
        <v>351</v>
      </c>
      <c r="G928" s="96"/>
      <c r="H928" s="163"/>
      <c r="I928" s="154"/>
    </row>
    <row r="929" spans="1:9" s="157" customFormat="1" ht="23.25" customHeight="1" x14ac:dyDescent="0.2">
      <c r="A929" s="101"/>
      <c r="B929" s="101"/>
      <c r="C929" s="101"/>
      <c r="D929" s="96"/>
      <c r="E929" s="178"/>
      <c r="F929" s="178" t="s">
        <v>292</v>
      </c>
      <c r="G929" s="96"/>
      <c r="H929" s="163">
        <v>7002000</v>
      </c>
      <c r="I929" s="154" t="s">
        <v>0</v>
      </c>
    </row>
    <row r="930" spans="1:9" s="157" customFormat="1" ht="23.25" customHeight="1" x14ac:dyDescent="0.2">
      <c r="A930" s="101"/>
      <c r="B930" s="101"/>
      <c r="C930" s="101"/>
      <c r="D930" s="96"/>
      <c r="E930" s="178"/>
      <c r="F930" s="178"/>
      <c r="G930" s="96"/>
      <c r="H930" s="163"/>
      <c r="I930" s="154"/>
    </row>
    <row r="931" spans="1:9" s="157" customFormat="1" ht="23.25" customHeight="1" x14ac:dyDescent="0.2">
      <c r="A931" s="167" t="s">
        <v>374</v>
      </c>
      <c r="B931" s="218" t="s">
        <v>38</v>
      </c>
      <c r="C931" s="218"/>
      <c r="D931" s="218"/>
      <c r="E931" s="178"/>
      <c r="F931" s="178"/>
      <c r="G931" s="173">
        <f>SUM(H932:H946)</f>
        <v>1308400</v>
      </c>
      <c r="H931" s="64" t="s">
        <v>0</v>
      </c>
      <c r="I931" s="154"/>
    </row>
    <row r="932" spans="1:9" s="157" customFormat="1" ht="23.25" customHeight="1" x14ac:dyDescent="0.2">
      <c r="A932" s="167"/>
      <c r="B932" s="101"/>
      <c r="C932" s="101"/>
      <c r="D932" s="124" t="s">
        <v>264</v>
      </c>
      <c r="E932" s="185" t="s">
        <v>112</v>
      </c>
      <c r="F932" s="185" t="s">
        <v>277</v>
      </c>
      <c r="G932" s="101"/>
      <c r="H932" s="163">
        <v>3800</v>
      </c>
      <c r="I932" s="154" t="s">
        <v>0</v>
      </c>
    </row>
    <row r="933" spans="1:9" s="157" customFormat="1" ht="23.25" customHeight="1" x14ac:dyDescent="0.2">
      <c r="A933" s="101"/>
      <c r="B933" s="101"/>
      <c r="C933" s="101"/>
      <c r="D933" s="124" t="s">
        <v>161</v>
      </c>
      <c r="E933" s="185" t="s">
        <v>115</v>
      </c>
      <c r="F933" s="233" t="s">
        <v>278</v>
      </c>
      <c r="G933" s="233"/>
      <c r="H933" s="163"/>
      <c r="I933" s="154"/>
    </row>
    <row r="934" spans="1:9" s="157" customFormat="1" ht="23.25" customHeight="1" x14ac:dyDescent="0.2">
      <c r="A934" s="101"/>
      <c r="B934" s="101"/>
      <c r="C934" s="101"/>
      <c r="D934" s="124"/>
      <c r="E934" s="185"/>
      <c r="F934" s="233" t="s">
        <v>279</v>
      </c>
      <c r="G934" s="233"/>
      <c r="H934" s="163">
        <v>113000</v>
      </c>
      <c r="I934" s="154" t="s">
        <v>0</v>
      </c>
    </row>
    <row r="935" spans="1:9" s="157" customFormat="1" ht="23.25" customHeight="1" x14ac:dyDescent="0.2">
      <c r="A935" s="101"/>
      <c r="B935" s="101"/>
      <c r="C935" s="101"/>
      <c r="D935" s="96" t="s">
        <v>280</v>
      </c>
      <c r="E935" s="178" t="s">
        <v>117</v>
      </c>
      <c r="F935" s="210" t="s">
        <v>282</v>
      </c>
      <c r="G935" s="210"/>
    </row>
    <row r="936" spans="1:9" s="157" customFormat="1" ht="23.25" customHeight="1" x14ac:dyDescent="0.2">
      <c r="A936" s="101"/>
      <c r="B936" s="101"/>
      <c r="C936" s="101"/>
      <c r="F936" s="96" t="s">
        <v>283</v>
      </c>
      <c r="H936" s="163">
        <v>60900</v>
      </c>
      <c r="I936" s="154" t="s">
        <v>0</v>
      </c>
    </row>
    <row r="937" spans="1:9" s="157" customFormat="1" ht="23.25" customHeight="1" x14ac:dyDescent="0.2">
      <c r="A937" s="101"/>
      <c r="B937" s="101"/>
      <c r="C937" s="101"/>
      <c r="D937" s="96" t="s">
        <v>284</v>
      </c>
      <c r="E937" s="178" t="s">
        <v>118</v>
      </c>
      <c r="F937" s="210" t="s">
        <v>281</v>
      </c>
      <c r="G937" s="210"/>
      <c r="H937" s="163"/>
      <c r="I937" s="154"/>
    </row>
    <row r="938" spans="1:9" s="157" customFormat="1" ht="23.25" customHeight="1" x14ac:dyDescent="0.2">
      <c r="A938" s="101"/>
      <c r="B938" s="101"/>
      <c r="C938" s="101"/>
      <c r="D938" s="96"/>
      <c r="E938" s="96"/>
      <c r="F938" s="210" t="s">
        <v>352</v>
      </c>
      <c r="G938" s="210"/>
      <c r="H938" s="163">
        <v>39600</v>
      </c>
      <c r="I938" s="154" t="s">
        <v>0</v>
      </c>
    </row>
    <row r="939" spans="1:9" s="157" customFormat="1" ht="23.25" customHeight="1" x14ac:dyDescent="0.2">
      <c r="A939" s="101"/>
      <c r="B939" s="101"/>
      <c r="C939" s="101"/>
      <c r="D939" s="178" t="s">
        <v>293</v>
      </c>
      <c r="E939" s="178" t="s">
        <v>119</v>
      </c>
      <c r="F939" s="230" t="s">
        <v>294</v>
      </c>
      <c r="G939" s="230"/>
      <c r="H939" s="163"/>
      <c r="I939" s="154"/>
    </row>
    <row r="940" spans="1:9" s="157" customFormat="1" ht="23.25" customHeight="1" x14ac:dyDescent="0.2">
      <c r="A940" s="101"/>
      <c r="B940" s="101"/>
      <c r="C940" s="101"/>
      <c r="D940" s="178"/>
      <c r="E940" s="178"/>
      <c r="F940" s="178" t="s">
        <v>445</v>
      </c>
      <c r="G940" s="178"/>
      <c r="H940" s="163">
        <v>13500</v>
      </c>
      <c r="I940" s="154" t="s">
        <v>0</v>
      </c>
    </row>
    <row r="941" spans="1:9" s="157" customFormat="1" ht="23.25" customHeight="1" x14ac:dyDescent="0.2">
      <c r="A941" s="101"/>
      <c r="B941" s="101"/>
      <c r="C941" s="101"/>
      <c r="D941" s="178" t="s">
        <v>295</v>
      </c>
      <c r="E941" s="178" t="s">
        <v>121</v>
      </c>
      <c r="F941" s="96" t="s">
        <v>296</v>
      </c>
      <c r="G941" s="178"/>
      <c r="H941" s="163"/>
      <c r="I941" s="154"/>
    </row>
    <row r="942" spans="1:9" s="157" customFormat="1" ht="23.25" customHeight="1" x14ac:dyDescent="0.2">
      <c r="A942" s="101"/>
      <c r="B942" s="101"/>
      <c r="C942" s="101"/>
      <c r="D942" s="178"/>
      <c r="E942" s="178"/>
      <c r="F942" s="178" t="s">
        <v>297</v>
      </c>
      <c r="G942" s="178"/>
      <c r="H942" s="163">
        <v>72600</v>
      </c>
      <c r="I942" s="154" t="s">
        <v>0</v>
      </c>
    </row>
    <row r="943" spans="1:9" s="157" customFormat="1" ht="23.25" customHeight="1" x14ac:dyDescent="0.2">
      <c r="A943" s="101"/>
      <c r="B943" s="101"/>
      <c r="C943" s="101"/>
      <c r="D943" s="96" t="s">
        <v>246</v>
      </c>
      <c r="E943" s="178" t="s">
        <v>124</v>
      </c>
      <c r="F943" s="230" t="s">
        <v>413</v>
      </c>
      <c r="G943" s="230"/>
      <c r="H943" s="163">
        <v>60000</v>
      </c>
      <c r="I943" s="154" t="s">
        <v>0</v>
      </c>
    </row>
    <row r="944" spans="1:9" s="157" customFormat="1" ht="23.25" customHeight="1" x14ac:dyDescent="0.2">
      <c r="A944" s="101"/>
      <c r="B944" s="101"/>
      <c r="C944" s="101"/>
      <c r="D944" s="96" t="s">
        <v>298</v>
      </c>
      <c r="E944" s="178" t="s">
        <v>127</v>
      </c>
      <c r="F944" s="230" t="s">
        <v>353</v>
      </c>
      <c r="G944" s="230"/>
      <c r="H944" s="163"/>
      <c r="I944" s="154"/>
    </row>
    <row r="945" spans="1:9" s="157" customFormat="1" ht="23.25" customHeight="1" x14ac:dyDescent="0.2">
      <c r="A945" s="101"/>
      <c r="B945" s="101"/>
      <c r="C945" s="101"/>
      <c r="D945" s="178"/>
      <c r="E945" s="178"/>
      <c r="F945" s="178" t="s">
        <v>292</v>
      </c>
      <c r="G945" s="178"/>
      <c r="H945" s="163">
        <v>90000</v>
      </c>
      <c r="I945" s="154" t="s">
        <v>0</v>
      </c>
    </row>
    <row r="946" spans="1:9" s="157" customFormat="1" ht="23.25" customHeight="1" x14ac:dyDescent="0.2">
      <c r="A946" s="101"/>
      <c r="B946" s="101"/>
      <c r="C946" s="101"/>
      <c r="D946" s="96" t="s">
        <v>332</v>
      </c>
      <c r="E946" s="178" t="s">
        <v>130</v>
      </c>
      <c r="F946" s="178" t="s">
        <v>788</v>
      </c>
      <c r="G946" s="178"/>
      <c r="H946" s="163">
        <v>855000</v>
      </c>
      <c r="I946" s="154" t="s">
        <v>0</v>
      </c>
    </row>
    <row r="947" spans="1:9" s="157" customFormat="1" ht="23.25" customHeight="1" x14ac:dyDescent="0.2">
      <c r="A947" s="101"/>
      <c r="B947" s="101"/>
      <c r="C947" s="101"/>
      <c r="D947" s="96"/>
      <c r="E947" s="178"/>
      <c r="F947" s="178"/>
      <c r="G947" s="178"/>
      <c r="H947" s="163"/>
      <c r="I947" s="154"/>
    </row>
    <row r="948" spans="1:9" s="157" customFormat="1" ht="23.25" customHeight="1" x14ac:dyDescent="0.2">
      <c r="A948" s="101"/>
      <c r="B948" s="101"/>
      <c r="C948" s="101"/>
      <c r="D948" s="96"/>
      <c r="E948" s="178"/>
      <c r="F948" s="178"/>
      <c r="G948" s="178"/>
      <c r="H948" s="163"/>
      <c r="I948" s="154"/>
    </row>
    <row r="949" spans="1:9" s="157" customFormat="1" ht="23.25" customHeight="1" x14ac:dyDescent="0.2">
      <c r="A949" s="101"/>
      <c r="B949" s="101"/>
      <c r="C949" s="101"/>
    </row>
    <row r="950" spans="1:9" s="157" customFormat="1" ht="23.25" customHeight="1" x14ac:dyDescent="0.2">
      <c r="A950" s="101"/>
      <c r="B950" s="101"/>
      <c r="C950" s="101"/>
    </row>
    <row r="951" spans="1:9" s="157" customFormat="1" ht="23.25" customHeight="1" x14ac:dyDescent="0.2">
      <c r="A951" s="96"/>
      <c r="B951" s="96"/>
      <c r="C951" s="96"/>
    </row>
    <row r="952" spans="1:9" s="157" customFormat="1" ht="23.25" customHeight="1" x14ac:dyDescent="0.2">
      <c r="A952" s="96"/>
      <c r="B952" s="96"/>
      <c r="C952" s="96"/>
      <c r="D952" s="178"/>
      <c r="E952" s="178"/>
      <c r="F952" s="178"/>
      <c r="G952" s="178"/>
      <c r="H952" s="163"/>
      <c r="I952" s="154"/>
    </row>
    <row r="953" spans="1:9" s="157" customFormat="1" ht="23.25" customHeight="1" x14ac:dyDescent="0.2">
      <c r="A953" s="96"/>
      <c r="B953" s="96"/>
      <c r="C953" s="96"/>
      <c r="D953" s="178"/>
      <c r="E953" s="178"/>
      <c r="F953" s="178"/>
      <c r="G953" s="178"/>
      <c r="H953" s="163"/>
      <c r="I953" s="154"/>
    </row>
    <row r="954" spans="1:9" s="157" customFormat="1" ht="23.25" customHeight="1" x14ac:dyDescent="0.2">
      <c r="A954" s="96"/>
      <c r="B954" s="96"/>
      <c r="C954" s="96"/>
    </row>
    <row r="955" spans="1:9" s="157" customFormat="1" ht="23.25" customHeight="1" x14ac:dyDescent="0.2">
      <c r="A955" s="96"/>
      <c r="B955" s="96"/>
      <c r="C955" s="96"/>
    </row>
    <row r="956" spans="1:9" s="157" customFormat="1" ht="23.25" customHeight="1" x14ac:dyDescent="0.2">
      <c r="A956" s="96"/>
      <c r="B956" s="96"/>
      <c r="C956" s="96"/>
    </row>
    <row r="957" spans="1:9" s="157" customFormat="1" ht="23.25" customHeight="1" x14ac:dyDescent="0.2">
      <c r="A957" s="96"/>
      <c r="B957" s="96"/>
      <c r="C957" s="96"/>
    </row>
    <row r="958" spans="1:9" s="157" customFormat="1" ht="23.25" customHeight="1" x14ac:dyDescent="0.2">
      <c r="A958" s="96"/>
      <c r="B958" s="96"/>
      <c r="C958" s="96"/>
    </row>
    <row r="959" spans="1:9" s="157" customFormat="1" ht="23.25" customHeight="1" x14ac:dyDescent="0.2">
      <c r="A959" s="101"/>
      <c r="B959" s="101"/>
      <c r="C959" s="101"/>
      <c r="D959" s="101"/>
      <c r="E959" s="167"/>
      <c r="F959" s="167"/>
      <c r="G959" s="167"/>
      <c r="H959" s="158"/>
      <c r="I959" s="64"/>
    </row>
    <row r="960" spans="1:9" s="157" customFormat="1" ht="23.25" customHeight="1" x14ac:dyDescent="0.2">
      <c r="A960" s="101"/>
      <c r="B960" s="101"/>
      <c r="C960" s="101"/>
      <c r="D960" s="101"/>
      <c r="E960" s="167"/>
      <c r="F960" s="167"/>
      <c r="G960" s="167"/>
      <c r="H960" s="158"/>
      <c r="I960" s="64"/>
    </row>
    <row r="961" spans="1:9" s="157" customFormat="1" ht="23.25" customHeight="1" x14ac:dyDescent="0.2">
      <c r="A961" s="101"/>
      <c r="B961" s="101"/>
      <c r="C961" s="101"/>
      <c r="D961" s="101"/>
      <c r="E961" s="167"/>
      <c r="F961" s="167"/>
      <c r="G961" s="167"/>
      <c r="H961" s="158"/>
      <c r="I961" s="64"/>
    </row>
    <row r="962" spans="1:9" s="157" customFormat="1" ht="23.25" customHeight="1" x14ac:dyDescent="0.2">
      <c r="A962" s="101"/>
      <c r="B962" s="101"/>
      <c r="C962" s="101"/>
      <c r="D962" s="101"/>
      <c r="E962" s="167"/>
      <c r="F962" s="167"/>
      <c r="G962" s="167"/>
      <c r="H962" s="158"/>
      <c r="I962" s="64"/>
    </row>
    <row r="963" spans="1:9" s="157" customFormat="1" ht="23.25" customHeight="1" x14ac:dyDescent="0.2">
      <c r="A963" s="101"/>
      <c r="B963" s="101"/>
      <c r="C963" s="101"/>
      <c r="D963" s="101"/>
      <c r="E963" s="167"/>
      <c r="F963" s="167"/>
      <c r="G963" s="167"/>
      <c r="H963" s="158"/>
      <c r="I963" s="64"/>
    </row>
    <row r="964" spans="1:9" s="157" customFormat="1" ht="23.25" customHeight="1" x14ac:dyDescent="0.2">
      <c r="A964" s="101"/>
      <c r="B964" s="101"/>
      <c r="C964" s="101"/>
      <c r="D964" s="101"/>
      <c r="E964" s="167"/>
      <c r="F964" s="167"/>
      <c r="G964" s="167"/>
      <c r="H964" s="158"/>
      <c r="I964" s="64"/>
    </row>
    <row r="965" spans="1:9" s="157" customFormat="1" ht="23.25" customHeight="1" x14ac:dyDescent="0.2">
      <c r="A965" s="101"/>
      <c r="B965" s="101"/>
      <c r="C965" s="101"/>
      <c r="D965" s="101"/>
      <c r="E965" s="167"/>
      <c r="F965" s="167"/>
      <c r="G965" s="167"/>
      <c r="H965" s="158"/>
      <c r="I965" s="64"/>
    </row>
    <row r="966" spans="1:9" s="157" customFormat="1" ht="23.25" customHeight="1" x14ac:dyDescent="0.2">
      <c r="A966" s="101"/>
      <c r="B966" s="101"/>
      <c r="C966" s="101"/>
      <c r="D966" s="101"/>
      <c r="E966" s="167"/>
      <c r="F966" s="167"/>
      <c r="G966" s="167"/>
      <c r="H966" s="158"/>
      <c r="I966" s="64"/>
    </row>
    <row r="967" spans="1:9" s="157" customFormat="1" ht="23.25" customHeight="1" x14ac:dyDescent="0.2">
      <c r="A967" s="101"/>
      <c r="B967" s="101"/>
      <c r="C967" s="101"/>
      <c r="D967" s="101"/>
      <c r="E967" s="167"/>
      <c r="F967" s="167"/>
      <c r="G967" s="167"/>
      <c r="H967" s="158"/>
      <c r="I967" s="64"/>
    </row>
    <row r="968" spans="1:9" s="157" customFormat="1" ht="23.25" customHeight="1" x14ac:dyDescent="0.2">
      <c r="A968" s="101"/>
      <c r="B968" s="101"/>
      <c r="C968" s="101"/>
      <c r="D968" s="101"/>
      <c r="E968" s="167"/>
      <c r="F968" s="167"/>
      <c r="G968" s="167"/>
      <c r="H968" s="158"/>
      <c r="I968" s="64"/>
    </row>
    <row r="969" spans="1:9" s="157" customFormat="1" ht="23.25" customHeight="1" x14ac:dyDescent="0.2">
      <c r="A969" s="154"/>
      <c r="B969" s="154"/>
      <c r="C969" s="96"/>
      <c r="D969" s="96"/>
      <c r="E969" s="169"/>
      <c r="F969" s="169"/>
      <c r="G969" s="125"/>
      <c r="H969" s="163"/>
      <c r="I969" s="154"/>
    </row>
    <row r="970" spans="1:9" s="157" customFormat="1" ht="23.25" customHeight="1" x14ac:dyDescent="0.2">
      <c r="A970" s="154"/>
      <c r="B970" s="154"/>
      <c r="C970" s="96"/>
      <c r="D970" s="96"/>
      <c r="E970" s="169"/>
      <c r="F970" s="169"/>
      <c r="G970" s="125"/>
      <c r="H970" s="163"/>
      <c r="I970" s="154"/>
    </row>
    <row r="971" spans="1:9" s="157" customFormat="1" ht="23.25" customHeight="1" x14ac:dyDescent="0.2">
      <c r="A971" s="154"/>
      <c r="B971" s="154"/>
      <c r="C971" s="96"/>
      <c r="D971" s="96"/>
      <c r="E971" s="169"/>
      <c r="F971" s="169"/>
      <c r="G971" s="125"/>
      <c r="H971" s="163"/>
      <c r="I971" s="154"/>
    </row>
    <row r="972" spans="1:9" s="157" customFormat="1" ht="23.25" customHeight="1" x14ac:dyDescent="0.2">
      <c r="A972" s="154"/>
      <c r="B972" s="154"/>
      <c r="C972" s="96"/>
      <c r="D972" s="96"/>
      <c r="E972" s="169"/>
      <c r="F972" s="169"/>
      <c r="G972" s="125"/>
      <c r="H972" s="163"/>
      <c r="I972" s="154"/>
    </row>
    <row r="973" spans="1:9" s="157" customFormat="1" ht="23.25" customHeight="1" x14ac:dyDescent="0.2">
      <c r="A973" s="154"/>
      <c r="B973" s="154"/>
      <c r="C973" s="96"/>
      <c r="D973" s="96"/>
      <c r="E973" s="169"/>
      <c r="F973" s="169"/>
      <c r="G973" s="125"/>
      <c r="H973" s="163"/>
      <c r="I973" s="154"/>
    </row>
    <row r="974" spans="1:9" s="157" customFormat="1" ht="23.25" customHeight="1" x14ac:dyDescent="0.2">
      <c r="A974" s="154"/>
      <c r="B974" s="154"/>
      <c r="C974" s="96"/>
      <c r="D974" s="96"/>
      <c r="E974" s="169"/>
      <c r="F974" s="169"/>
      <c r="G974" s="125"/>
      <c r="H974" s="163"/>
      <c r="I974" s="154"/>
    </row>
    <row r="975" spans="1:9" s="157" customFormat="1" ht="23.25" customHeight="1" x14ac:dyDescent="0.2">
      <c r="A975" s="154"/>
      <c r="B975" s="154"/>
      <c r="C975" s="96"/>
      <c r="D975" s="96"/>
      <c r="E975" s="169"/>
      <c r="F975" s="169"/>
      <c r="G975" s="125"/>
      <c r="H975" s="163"/>
      <c r="I975" s="154"/>
    </row>
  </sheetData>
  <mergeCells count="371">
    <mergeCell ref="E873:F873"/>
    <mergeCell ref="E864:F864"/>
    <mergeCell ref="B926:D926"/>
    <mergeCell ref="B931:D931"/>
    <mergeCell ref="E516:G516"/>
    <mergeCell ref="F944:G944"/>
    <mergeCell ref="B850:D850"/>
    <mergeCell ref="E851:F851"/>
    <mergeCell ref="F852:G852"/>
    <mergeCell ref="F853:G853"/>
    <mergeCell ref="F854:G854"/>
    <mergeCell ref="F865:G865"/>
    <mergeCell ref="F866:G866"/>
    <mergeCell ref="F867:G867"/>
    <mergeCell ref="F869:G869"/>
    <mergeCell ref="B734:D734"/>
    <mergeCell ref="B762:D762"/>
    <mergeCell ref="B767:D767"/>
    <mergeCell ref="B795:D795"/>
    <mergeCell ref="B805:D805"/>
    <mergeCell ref="B806:F806"/>
    <mergeCell ref="B807:D807"/>
    <mergeCell ref="B828:D828"/>
    <mergeCell ref="B848:D848"/>
    <mergeCell ref="B700:D700"/>
    <mergeCell ref="B702:D702"/>
    <mergeCell ref="B706:D706"/>
    <mergeCell ref="B707:F707"/>
    <mergeCell ref="B708:D708"/>
    <mergeCell ref="F709:G709"/>
    <mergeCell ref="F710:G710"/>
    <mergeCell ref="F711:G711"/>
    <mergeCell ref="B729:D729"/>
    <mergeCell ref="B730:F730"/>
    <mergeCell ref="B799:F799"/>
    <mergeCell ref="E810:G810"/>
    <mergeCell ref="E811:F811"/>
    <mergeCell ref="B701:F701"/>
    <mergeCell ref="D842:F842"/>
    <mergeCell ref="D843:F843"/>
    <mergeCell ref="C802:F802"/>
    <mergeCell ref="D838:F838"/>
    <mergeCell ref="D834:F834"/>
    <mergeCell ref="D833:G833"/>
    <mergeCell ref="B763:F763"/>
    <mergeCell ref="A827:G827"/>
    <mergeCell ref="B764:F764"/>
    <mergeCell ref="B732:F732"/>
    <mergeCell ref="E735:F735"/>
    <mergeCell ref="B665:F665"/>
    <mergeCell ref="F685:G685"/>
    <mergeCell ref="F686:G686"/>
    <mergeCell ref="C666:F666"/>
    <mergeCell ref="C667:F667"/>
    <mergeCell ref="A695:G695"/>
    <mergeCell ref="C668:F668"/>
    <mergeCell ref="C670:F670"/>
    <mergeCell ref="C672:F672"/>
    <mergeCell ref="C673:F673"/>
    <mergeCell ref="B676:D676"/>
    <mergeCell ref="F684:G684"/>
    <mergeCell ref="F687:G687"/>
    <mergeCell ref="F150:G150"/>
    <mergeCell ref="F151:G151"/>
    <mergeCell ref="F152:G152"/>
    <mergeCell ref="F346:G346"/>
    <mergeCell ref="F347:G347"/>
    <mergeCell ref="F348:G348"/>
    <mergeCell ref="F412:G412"/>
    <mergeCell ref="F413:G413"/>
    <mergeCell ref="F414:G414"/>
    <mergeCell ref="B203:F203"/>
    <mergeCell ref="A200:G200"/>
    <mergeCell ref="E218:F218"/>
    <mergeCell ref="E217:G217"/>
    <mergeCell ref="B239:F239"/>
    <mergeCell ref="B240:F240"/>
    <mergeCell ref="B179:F179"/>
    <mergeCell ref="B207:F207"/>
    <mergeCell ref="B206:F206"/>
    <mergeCell ref="B208:F208"/>
    <mergeCell ref="B209:F209"/>
    <mergeCell ref="B278:F278"/>
    <mergeCell ref="E280:F280"/>
    <mergeCell ref="A233:G233"/>
    <mergeCell ref="B169:F169"/>
    <mergeCell ref="F875:G875"/>
    <mergeCell ref="B703:F703"/>
    <mergeCell ref="B704:F704"/>
    <mergeCell ref="B705:F705"/>
    <mergeCell ref="B472:F472"/>
    <mergeCell ref="A332:G332"/>
    <mergeCell ref="A365:G365"/>
    <mergeCell ref="A398:G398"/>
    <mergeCell ref="B467:F467"/>
    <mergeCell ref="B499:F499"/>
    <mergeCell ref="B502:F502"/>
    <mergeCell ref="C504:F504"/>
    <mergeCell ref="F535:G535"/>
    <mergeCell ref="F537:G537"/>
    <mergeCell ref="F538:G538"/>
    <mergeCell ref="F539:H539"/>
    <mergeCell ref="F417:G417"/>
    <mergeCell ref="C674:F674"/>
    <mergeCell ref="F416:G416"/>
    <mergeCell ref="C846:F846"/>
    <mergeCell ref="D832:F832"/>
    <mergeCell ref="B637:D637"/>
    <mergeCell ref="B640:E640"/>
    <mergeCell ref="B663:D663"/>
    <mergeCell ref="F937:G937"/>
    <mergeCell ref="F861:G861"/>
    <mergeCell ref="F872:G872"/>
    <mergeCell ref="F681:G681"/>
    <mergeCell ref="F935:G935"/>
    <mergeCell ref="F874:G874"/>
    <mergeCell ref="F553:H553"/>
    <mergeCell ref="B500:F500"/>
    <mergeCell ref="F534:G534"/>
    <mergeCell ref="C501:F501"/>
    <mergeCell ref="C503:F503"/>
    <mergeCell ref="C507:F507"/>
    <mergeCell ref="C508:F508"/>
    <mergeCell ref="F934:G934"/>
    <mergeCell ref="F860:G860"/>
    <mergeCell ref="C505:F505"/>
    <mergeCell ref="B506:F506"/>
    <mergeCell ref="B731:F731"/>
    <mergeCell ref="C141:F141"/>
    <mergeCell ref="D142:F142"/>
    <mergeCell ref="E513:F513"/>
    <mergeCell ref="F555:G555"/>
    <mergeCell ref="F560:G560"/>
    <mergeCell ref="F563:G563"/>
    <mergeCell ref="F564:G564"/>
    <mergeCell ref="F565:G565"/>
    <mergeCell ref="F566:G566"/>
    <mergeCell ref="A497:G497"/>
    <mergeCell ref="F526:G526"/>
    <mergeCell ref="F530:G530"/>
    <mergeCell ref="A266:G266"/>
    <mergeCell ref="F533:G533"/>
    <mergeCell ref="A167:G167"/>
    <mergeCell ref="B183:F183"/>
    <mergeCell ref="B205:F205"/>
    <mergeCell ref="B144:F144"/>
    <mergeCell ref="E515:F515"/>
    <mergeCell ref="E517:G517"/>
    <mergeCell ref="E518:G518"/>
    <mergeCell ref="E519:G519"/>
    <mergeCell ref="F556:G556"/>
    <mergeCell ref="F552:H552"/>
    <mergeCell ref="B107:F107"/>
    <mergeCell ref="B108:F108"/>
    <mergeCell ref="B110:F110"/>
    <mergeCell ref="B105:F105"/>
    <mergeCell ref="B111:F111"/>
    <mergeCell ref="B112:F112"/>
    <mergeCell ref="B136:F136"/>
    <mergeCell ref="C137:F137"/>
    <mergeCell ref="D138:F138"/>
    <mergeCell ref="A134:G134"/>
    <mergeCell ref="D143:F143"/>
    <mergeCell ref="C139:F139"/>
    <mergeCell ref="D140:F140"/>
    <mergeCell ref="B16:F16"/>
    <mergeCell ref="F17:G17"/>
    <mergeCell ref="F10:G10"/>
    <mergeCell ref="F11:G11"/>
    <mergeCell ref="F18:G18"/>
    <mergeCell ref="F19:G19"/>
    <mergeCell ref="F20:G20"/>
    <mergeCell ref="F29:G29"/>
    <mergeCell ref="F30:G30"/>
    <mergeCell ref="F24:G24"/>
    <mergeCell ref="B25:F25"/>
    <mergeCell ref="F27:G27"/>
    <mergeCell ref="F28:G28"/>
    <mergeCell ref="F26:G26"/>
    <mergeCell ref="B21:F21"/>
    <mergeCell ref="F22:G22"/>
    <mergeCell ref="F23:G23"/>
    <mergeCell ref="A35:G35"/>
    <mergeCell ref="B39:F39"/>
    <mergeCell ref="B41:F41"/>
    <mergeCell ref="B42:F42"/>
    <mergeCell ref="A2:I2"/>
    <mergeCell ref="A4:G4"/>
    <mergeCell ref="A5:I5"/>
    <mergeCell ref="A6:I6"/>
    <mergeCell ref="A7:G7"/>
    <mergeCell ref="F12:G12"/>
    <mergeCell ref="F13:G13"/>
    <mergeCell ref="F14:G14"/>
    <mergeCell ref="F15:G15"/>
    <mergeCell ref="B71:F71"/>
    <mergeCell ref="B73:F73"/>
    <mergeCell ref="B75:F75"/>
    <mergeCell ref="F53:G53"/>
    <mergeCell ref="F54:G54"/>
    <mergeCell ref="F55:G55"/>
    <mergeCell ref="F56:G56"/>
    <mergeCell ref="B38:F38"/>
    <mergeCell ref="F91:G91"/>
    <mergeCell ref="C48:G48"/>
    <mergeCell ref="B43:F43"/>
    <mergeCell ref="F88:G88"/>
    <mergeCell ref="B70:F70"/>
    <mergeCell ref="B45:F45"/>
    <mergeCell ref="B46:F46"/>
    <mergeCell ref="F90:G90"/>
    <mergeCell ref="F81:G81"/>
    <mergeCell ref="F82:G82"/>
    <mergeCell ref="F83:G83"/>
    <mergeCell ref="A68:G68"/>
    <mergeCell ref="B636:F636"/>
    <mergeCell ref="B638:F638"/>
    <mergeCell ref="B641:F641"/>
    <mergeCell ref="B642:F642"/>
    <mergeCell ref="F918:G918"/>
    <mergeCell ref="F886:G886"/>
    <mergeCell ref="B844:F844"/>
    <mergeCell ref="D831:F831"/>
    <mergeCell ref="E520:G520"/>
    <mergeCell ref="B522:D522"/>
    <mergeCell ref="F527:G527"/>
    <mergeCell ref="C803:F803"/>
    <mergeCell ref="E808:G808"/>
    <mergeCell ref="E809:G809"/>
    <mergeCell ref="E596:F596"/>
    <mergeCell ref="E597:F597"/>
    <mergeCell ref="F568:G568"/>
    <mergeCell ref="F569:G569"/>
    <mergeCell ref="F570:H570"/>
    <mergeCell ref="F572:H572"/>
    <mergeCell ref="F580:H580"/>
    <mergeCell ref="E582:G582"/>
    <mergeCell ref="F532:G532"/>
    <mergeCell ref="E583:G583"/>
    <mergeCell ref="B270:F270"/>
    <mergeCell ref="B273:F273"/>
    <mergeCell ref="B241:F241"/>
    <mergeCell ref="A277:F277"/>
    <mergeCell ref="B402:F402"/>
    <mergeCell ref="B303:F303"/>
    <mergeCell ref="F318:G318"/>
    <mergeCell ref="F321:G321"/>
    <mergeCell ref="B336:F336"/>
    <mergeCell ref="B305:F305"/>
    <mergeCell ref="B306:F306"/>
    <mergeCell ref="B308:F308"/>
    <mergeCell ref="F880:G880"/>
    <mergeCell ref="F899:G899"/>
    <mergeCell ref="F885:G885"/>
    <mergeCell ref="B797:F797"/>
    <mergeCell ref="B669:F669"/>
    <mergeCell ref="A794:G794"/>
    <mergeCell ref="B639:F639"/>
    <mergeCell ref="B664:F664"/>
    <mergeCell ref="B796:F796"/>
    <mergeCell ref="B765:F765"/>
    <mergeCell ref="E768:G768"/>
    <mergeCell ref="C798:F798"/>
    <mergeCell ref="C835:F835"/>
    <mergeCell ref="D836:F836"/>
    <mergeCell ref="C839:F839"/>
    <mergeCell ref="D840:F840"/>
    <mergeCell ref="D841:F841"/>
    <mergeCell ref="B699:F699"/>
    <mergeCell ref="B696:D696"/>
    <mergeCell ref="B697:F697"/>
    <mergeCell ref="B698:E698"/>
    <mergeCell ref="F690:G690"/>
    <mergeCell ref="F688:G688"/>
    <mergeCell ref="B671:F671"/>
    <mergeCell ref="F938:G938"/>
    <mergeCell ref="F939:G939"/>
    <mergeCell ref="E548:F548"/>
    <mergeCell ref="F943:G943"/>
    <mergeCell ref="B801:F801"/>
    <mergeCell ref="C800:F800"/>
    <mergeCell ref="F820:G820"/>
    <mergeCell ref="F887:G887"/>
    <mergeCell ref="F888:G888"/>
    <mergeCell ref="F900:G900"/>
    <mergeCell ref="E550:F550"/>
    <mergeCell ref="F893:G893"/>
    <mergeCell ref="F894:G894"/>
    <mergeCell ref="F933:G933"/>
    <mergeCell ref="B829:F829"/>
    <mergeCell ref="C830:F830"/>
    <mergeCell ref="F821:G821"/>
    <mergeCell ref="F816:G816"/>
    <mergeCell ref="A728:G728"/>
    <mergeCell ref="A761:G761"/>
    <mergeCell ref="D837:F837"/>
    <mergeCell ref="B633:F633"/>
    <mergeCell ref="A629:G629"/>
    <mergeCell ref="E601:F601"/>
    <mergeCell ref="B173:F173"/>
    <mergeCell ref="B174:F174"/>
    <mergeCell ref="B175:F175"/>
    <mergeCell ref="B177:F177"/>
    <mergeCell ref="B178:F178"/>
    <mergeCell ref="B204:F204"/>
    <mergeCell ref="B470:F470"/>
    <mergeCell ref="B406:F406"/>
    <mergeCell ref="B407:F407"/>
    <mergeCell ref="B372:F372"/>
    <mergeCell ref="B404:F404"/>
    <mergeCell ref="A431:G431"/>
    <mergeCell ref="A464:G464"/>
    <mergeCell ref="B309:F309"/>
    <mergeCell ref="B310:F310"/>
    <mergeCell ref="B271:F271"/>
    <mergeCell ref="F418:G418"/>
    <mergeCell ref="B275:F275"/>
    <mergeCell ref="C312:F312"/>
    <mergeCell ref="C313:F313"/>
    <mergeCell ref="A237:F237"/>
    <mergeCell ref="A234:F234"/>
    <mergeCell ref="A236:D236"/>
    <mergeCell ref="A267:F267"/>
    <mergeCell ref="B849:F849"/>
    <mergeCell ref="A630:D630"/>
    <mergeCell ref="E589:G589"/>
    <mergeCell ref="B469:F469"/>
    <mergeCell ref="B471:F471"/>
    <mergeCell ref="B509:F509"/>
    <mergeCell ref="F557:G557"/>
    <mergeCell ref="F576:G576"/>
    <mergeCell ref="E544:G544"/>
    <mergeCell ref="E602:F602"/>
    <mergeCell ref="E603:F603"/>
    <mergeCell ref="E587:G587"/>
    <mergeCell ref="E591:G591"/>
    <mergeCell ref="E598:G598"/>
    <mergeCell ref="B631:F631"/>
    <mergeCell ref="E585:G585"/>
    <mergeCell ref="E584:F584"/>
    <mergeCell ref="E549:F549"/>
    <mergeCell ref="E588:F588"/>
    <mergeCell ref="E590:F590"/>
    <mergeCell ref="E592:F592"/>
    <mergeCell ref="B635:F635"/>
    <mergeCell ref="B632:E632"/>
    <mergeCell ref="B634:D634"/>
    <mergeCell ref="C145:F145"/>
    <mergeCell ref="C72:F72"/>
    <mergeCell ref="C74:F74"/>
    <mergeCell ref="C76:F76"/>
    <mergeCell ref="B276:F276"/>
    <mergeCell ref="A662:G662"/>
    <mergeCell ref="E545:F545"/>
    <mergeCell ref="E543:F543"/>
    <mergeCell ref="E542:F542"/>
    <mergeCell ref="E586:F586"/>
    <mergeCell ref="B435:F435"/>
    <mergeCell ref="B437:F437"/>
    <mergeCell ref="B338:F338"/>
    <mergeCell ref="B340:F340"/>
    <mergeCell ref="B341:F341"/>
    <mergeCell ref="A366:F366"/>
    <mergeCell ref="B369:F369"/>
    <mergeCell ref="B371:F371"/>
    <mergeCell ref="A432:F432"/>
    <mergeCell ref="B468:F468"/>
    <mergeCell ref="A299:G299"/>
    <mergeCell ref="F155:G155"/>
    <mergeCell ref="F156:G156"/>
    <mergeCell ref="B171:F171"/>
  </mergeCells>
  <pageMargins left="1.1811023622047245" right="0.59055118110236227" top="0.78740157480314965" bottom="0.59055118110236227" header="0.31496062992125984" footer="0.31496062992125984"/>
  <pageSetup paperSize="9" firstPageNumber="26" fitToHeight="0" orientation="portrait" useFirstPageNumber="1" r:id="rId1"/>
  <headerFooter>
    <oddHeader>&amp;C
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 คำนำ</vt:lpstr>
      <vt:lpstr>โครงสร้าง</vt:lpstr>
      <vt:lpstr>สังเขป-1</vt:lpstr>
      <vt:lpstr>สังเขป-2</vt:lpstr>
      <vt:lpstr>ตัวชี้วัด</vt:lpstr>
      <vt:lpstr>รายละเอียด-สนข</vt:lpstr>
      <vt:lpstr>'1 คำนำ'!Print_Area</vt:lpstr>
      <vt:lpstr>โครงสร้าง!Print_Area</vt:lpstr>
      <vt:lpstr>ตัวชี้วัด!Print_Area</vt:lpstr>
      <vt:lpstr>'รายละเอียด-สนข'!Print_Area</vt:lpstr>
      <vt:lpstr>'สังเขป-1'!Print_Area</vt:lpstr>
      <vt:lpstr>'สังเขป-2'!Print_Area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bma00103</cp:lastModifiedBy>
  <cp:lastPrinted>2024-06-10T08:05:00Z</cp:lastPrinted>
  <dcterms:created xsi:type="dcterms:W3CDTF">2023-01-28T06:18:47Z</dcterms:created>
  <dcterms:modified xsi:type="dcterms:W3CDTF">2024-06-17T10:26:46Z</dcterms:modified>
</cp:coreProperties>
</file>