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งาน\สำนักพัฒนาสังคม\ข้อบัญญัติสำนักพัฒนาสังคม\ปี 68\ร่างข้อบัญญัติ\"/>
    </mc:Choice>
  </mc:AlternateContent>
  <xr:revisionPtr revIDLastSave="0" documentId="13_ncr:1_{41EC86D3-DE4B-4F44-86EB-B0E8E49AB421}" xr6:coauthVersionLast="47" xr6:coauthVersionMax="47" xr10:uidLastSave="{00000000-0000-0000-0000-000000000000}"/>
  <bookViews>
    <workbookView xWindow="-120" yWindow="-120" windowWidth="21840" windowHeight="13140" activeTab="5" xr2:uid="{00000000-000D-0000-FFFF-FFFF00000000}"/>
  </bookViews>
  <sheets>
    <sheet name="คำนำ" sheetId="7" r:id="rId1"/>
    <sheet name="โครงสร้าง" sheetId="8" r:id="rId2"/>
    <sheet name="สังเขป" sheetId="10" r:id="rId3"/>
    <sheet name="สังเขป (ฉ)" sheetId="12" r:id="rId4"/>
    <sheet name="งบประมาณรายจ่ายประจำปี" sheetId="9" r:id="rId5"/>
    <sheet name="ประเภทงบรายจ่าย" sheetId="13" r:id="rId6"/>
    <sheet name="แผนบูรณาการ" sheetId="3" state="hidden" r:id="rId7"/>
    <sheet name="สำนักงานเขต" sheetId="5" state="hidden" r:id="rId8"/>
    <sheet name="สำนัก" sheetId="6" state="hidden" r:id="rId9"/>
  </sheets>
  <externalReferences>
    <externalReference r:id="rId10"/>
  </externalReferences>
  <definedNames>
    <definedName name="_xlnm._FilterDatabase" localSheetId="4" hidden="1">งบประมาณรายจ่ายประจำปี!$A$38:$H$241</definedName>
    <definedName name="_xlnm._FilterDatabase" localSheetId="8" hidden="1">สำนัก!$A$1:$G$222</definedName>
    <definedName name="_xlnm._FilterDatabase" localSheetId="7" hidden="1">สำนักงานเขต!$A$2:$H$24</definedName>
    <definedName name="code01r">สำนักงานเขต!$G$3</definedName>
    <definedName name="code02r">สำนักงานเขต!$G$4:$G$5</definedName>
    <definedName name="code03">สำนัก!$F$15:$F$16</definedName>
    <definedName name="code03r">สำนักงานเขต!$G$6</definedName>
    <definedName name="code04">สำนัก!$F$18:$F$28</definedName>
    <definedName name="code04r">สำนักงานเขต!$G$7:$G$8</definedName>
    <definedName name="code05r">สำนักงานเขต!$G$9:$G$10</definedName>
    <definedName name="code06r">สำนักงานเขต!$G$11:$G$12</definedName>
    <definedName name="code07">สำนัก!$F$30:$F$43</definedName>
    <definedName name="code07r">สำนักงานเขต!$G$13:$G$16</definedName>
    <definedName name="code07r1">สำนักงานเขต!$G$13:$G$15</definedName>
    <definedName name="code07r2">สำนักงานเขต!$G$16</definedName>
    <definedName name="code081">สำนัก!$F$45:$F$47</definedName>
    <definedName name="code0810">สำนัก!$F$92:$F$96</definedName>
    <definedName name="code0811">สำนัก!$F$98:$F$101</definedName>
    <definedName name="code0812">สำนัก!$F$103:$F$105</definedName>
    <definedName name="code0813">สำนัก!$F$107:$F$108</definedName>
    <definedName name="code0814">สำนัก!$F$110:$F$124</definedName>
    <definedName name="code082">สำนัก!$F$49:$F$51</definedName>
    <definedName name="code083">สำนัก!$F$53:$F$60</definedName>
    <definedName name="code084">สำนัก!$F$62:$F$66</definedName>
    <definedName name="code085">สำนัก!$F$68:$F$71</definedName>
    <definedName name="code086">สำนัก!$F$73:$F$76</definedName>
    <definedName name="code087">สำนัก!$F$78:$F$79</definedName>
    <definedName name="code088">สำนัก!$F$81:$F$85</definedName>
    <definedName name="code089">สำนัก!$F$87:$F$90</definedName>
    <definedName name="code08r">สำนักงานเขต!$G$17:$G$20</definedName>
    <definedName name="code08r1">สำนักงานเขต!$G$17:$G$19</definedName>
    <definedName name="code08r2">สำนักงานเขต!$G$20</definedName>
    <definedName name="code09">สำนัก!$F$126:$F$130</definedName>
    <definedName name="code09r">สำนักงานเขต!$G$21</definedName>
    <definedName name="code10">สำนัก!$F$132:$F$137</definedName>
    <definedName name="code10r">สำนักงานเขต!$G$22:$G$24</definedName>
    <definedName name="code14">สำนัก!$F$150:$F$159</definedName>
    <definedName name="code15">สำนัก!$F$161:$F$165</definedName>
    <definedName name="code17">สำนัก!$F$167:$F$170</definedName>
    <definedName name="code19">สำนัก!$F$172:$F$175</definedName>
    <definedName name="code20">สำนัก!$F$177:$F$178</definedName>
    <definedName name="code21">สำนัก!$F$180:$F$182</definedName>
    <definedName name="code22">สำนัก!$F$184:$F$194</definedName>
    <definedName name="code23">สำนัก!$F$196:$F$207</definedName>
    <definedName name="code24">สำนัก!$F$209:$F$215</definedName>
    <definedName name="code25">สำนัก!$F$217:$F$221</definedName>
    <definedName name="desc01r">สำนักงานเขต!$H$3</definedName>
    <definedName name="desc02r">สำนักงานเขต!$H$4:$H$5</definedName>
    <definedName name="desc03">สำนัก!$G$15:$G$16</definedName>
    <definedName name="desc03r">สำนักงานเขต!$H$6</definedName>
    <definedName name="desc04">สำนัก!$G$18:$G$28</definedName>
    <definedName name="desc04r">สำนักงานเขต!$H$7:$H$8</definedName>
    <definedName name="desc05r">สำนักงานเขต!$H$9:$H$10</definedName>
    <definedName name="desc06r">สำนักงานเขต!$H$11:$H$12</definedName>
    <definedName name="desc07">สำนัก!$G$30:$G$43</definedName>
    <definedName name="desc07r">สำนักงานเขต!$H$13:$H$16</definedName>
    <definedName name="desc07r1">สำนักงานเขต!$H$13:$H$15</definedName>
    <definedName name="desc07r2">สำนักงานเขต!$H$16</definedName>
    <definedName name="desc081">สำนัก!$G$45:$G$47</definedName>
    <definedName name="desc0810">สำนัก!$G$92:$G$96</definedName>
    <definedName name="desc0811">สำนัก!$G$98:$G$101</definedName>
    <definedName name="desc0812">สำนัก!$G$103:$G$105</definedName>
    <definedName name="desc0813">สำนัก!$G$107:$G$108</definedName>
    <definedName name="desc0814">สำนัก!$G$110:$G$124</definedName>
    <definedName name="desc082">สำนัก!$G$49:$G$51</definedName>
    <definedName name="desc083">สำนัก!$G$53:$G$60</definedName>
    <definedName name="desc084">สำนัก!$G$62:$G$66</definedName>
    <definedName name="desc085">สำนัก!$G$68:$G$71</definedName>
    <definedName name="desc086">สำนัก!$G$73:$G$76</definedName>
    <definedName name="desc087">สำนัก!$G$78:$G$79</definedName>
    <definedName name="desc088">สำนัก!$G$81:$G$85</definedName>
    <definedName name="desc089">สำนัก!$G$87:$G$90</definedName>
    <definedName name="desc08r1">สำนักงานเขต!$H$17:$H$19</definedName>
    <definedName name="desc08r2">สำนักงานเขต!$H$20</definedName>
    <definedName name="desc09">สำนัก!$G$126:$G$130</definedName>
    <definedName name="desc09r">สำนักงานเขต!$H$21</definedName>
    <definedName name="desc10">สำนัก!$G$132:$G$137</definedName>
    <definedName name="desc10r">สำนักงานเขต!$H$22:$H$24</definedName>
    <definedName name="desc14">สำนัก!$G$150:$G$159</definedName>
    <definedName name="desc15">สำนัก!$G$161:$G$165</definedName>
    <definedName name="desc17">สำนัก!$G$167:$G$170</definedName>
    <definedName name="desc19">สำนัก!$G$172:$G$175</definedName>
    <definedName name="desc20">สำนัก!$G$177:$G$178</definedName>
    <definedName name="desc21">สำนัก!$G$180:$G$182</definedName>
    <definedName name="desc22">สำนัก!$G$184:$G$194</definedName>
    <definedName name="desc23">สำนัก!$G$196:$G$207</definedName>
    <definedName name="desc24">สำนัก!$G$209:$G$215</definedName>
    <definedName name="desc25">สำนัก!$G$217:$G$221</definedName>
    <definedName name="descr">สำนักงานเขต!$H$17:$H$20</definedName>
    <definedName name="descr08r">สำนักงานเขต!$H$17:$H$20</definedName>
    <definedName name="goal01">#REF!</definedName>
    <definedName name="list" localSheetId="1">#REF!</definedName>
    <definedName name="list" localSheetId="4">#REF!</definedName>
    <definedName name="list" localSheetId="2">#REF!</definedName>
    <definedName name="list" localSheetId="3">#REF!</definedName>
    <definedName name="list">#REF!</definedName>
    <definedName name="lista">[1]!Table24[Column1]</definedName>
    <definedName name="output" localSheetId="1">#REF!</definedName>
    <definedName name="output" localSheetId="4">#REF!</definedName>
    <definedName name="output" localSheetId="2">#REF!</definedName>
    <definedName name="output" localSheetId="3">#REF!</definedName>
    <definedName name="output">#REF!</definedName>
    <definedName name="_xlnm.Print_Area" localSheetId="4">งบประมาณรายจ่ายประจำปี!$B$1:$H$519</definedName>
    <definedName name="_xlnm.Print_Titles" localSheetId="8">สำนัก!$1:$1</definedName>
    <definedName name="_xlnm.Print_Titles" localSheetId="7">สำนักงานเขต!$1:$1</definedName>
    <definedName name="proj01">แผนบูรณาการ!$A$2:$A$5</definedName>
    <definedName name="set">[1]!Table24[เป้าประสงค์]</definedName>
    <definedName name="seta">[1]!Table24[เป้าประสงค์]</definedName>
    <definedName name="setb">[1]!Table24[Column1]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4" i="13" l="1"/>
  <c r="E495" i="9"/>
  <c r="E514" i="9"/>
  <c r="E468" i="9"/>
  <c r="E429" i="9"/>
  <c r="D102" i="9"/>
  <c r="K114" i="13" l="1"/>
  <c r="K515" i="13"/>
  <c r="K514" i="13" s="1"/>
  <c r="K513" i="13" s="1"/>
  <c r="K503" i="13"/>
  <c r="K502" i="13" s="1"/>
  <c r="K690" i="13"/>
  <c r="L689" i="13" s="1"/>
  <c r="K700" i="13"/>
  <c r="L699" i="13" s="1"/>
  <c r="K704" i="13"/>
  <c r="L703" i="13" s="1"/>
  <c r="K715" i="13"/>
  <c r="L714" i="13" s="1"/>
  <c r="K709" i="13"/>
  <c r="L708" i="13" s="1"/>
  <c r="K695" i="13"/>
  <c r="L694" i="13" s="1"/>
  <c r="K685" i="13"/>
  <c r="L684" i="13" s="1"/>
  <c r="K679" i="13"/>
  <c r="L678" i="13" s="1"/>
  <c r="K674" i="13"/>
  <c r="L673" i="13" s="1"/>
  <c r="K644" i="13"/>
  <c r="K622" i="13" s="1"/>
  <c r="K621" i="13" s="1"/>
  <c r="K606" i="13"/>
  <c r="K605" i="13" s="1"/>
  <c r="K570" i="13"/>
  <c r="K556" i="13"/>
  <c r="K555" i="13" s="1"/>
  <c r="K554" i="13" s="1"/>
  <c r="K538" i="13"/>
  <c r="K537" i="13" s="1"/>
  <c r="K532" i="13"/>
  <c r="K521" i="13"/>
  <c r="K468" i="13"/>
  <c r="L467" i="13" s="1"/>
  <c r="K433" i="13"/>
  <c r="K432" i="13" s="1"/>
  <c r="K446" i="13"/>
  <c r="K421" i="13"/>
  <c r="K414" i="13"/>
  <c r="K413" i="13" s="1"/>
  <c r="K412" i="13" s="1"/>
  <c r="K399" i="13"/>
  <c r="K398" i="13" s="1"/>
  <c r="L501" i="13" l="1"/>
  <c r="L604" i="13"/>
  <c r="L536" i="13"/>
  <c r="L431" i="13"/>
  <c r="L397" i="13"/>
  <c r="K392" i="13"/>
  <c r="K363" i="13"/>
  <c r="K113" i="13" s="1"/>
  <c r="K112" i="13" s="1"/>
  <c r="L93" i="13" s="1"/>
  <c r="K95" i="13"/>
  <c r="K94" i="13" s="1"/>
  <c r="K53" i="13"/>
  <c r="K52" i="13" s="1"/>
  <c r="K85" i="13"/>
  <c r="K37" i="13"/>
  <c r="K36" i="13" s="1"/>
  <c r="K24" i="13"/>
  <c r="K19" i="13"/>
  <c r="K9" i="13"/>
  <c r="E16" i="10"/>
  <c r="E14" i="10"/>
  <c r="G50" i="10"/>
  <c r="G48" i="10"/>
  <c r="G37" i="10"/>
  <c r="G38" i="10"/>
  <c r="G40" i="10"/>
  <c r="G42" i="10"/>
  <c r="G44" i="10"/>
  <c r="G45" i="10"/>
  <c r="G46" i="10"/>
  <c r="E342" i="9"/>
  <c r="E320" i="9"/>
  <c r="E380" i="9"/>
  <c r="E15" i="9"/>
  <c r="D15" i="9"/>
  <c r="I9" i="12"/>
  <c r="H9" i="12"/>
  <c r="G9" i="12"/>
  <c r="F9" i="12"/>
  <c r="E9" i="12"/>
  <c r="D9" i="12"/>
  <c r="C9" i="12"/>
  <c r="J8" i="12"/>
  <c r="J7" i="12"/>
  <c r="J6" i="12"/>
  <c r="J5" i="12"/>
  <c r="J4" i="12"/>
  <c r="E51" i="10"/>
  <c r="E7" i="10" s="1"/>
  <c r="E262" i="9"/>
  <c r="D63" i="9"/>
  <c r="D124" i="9"/>
  <c r="E238" i="9"/>
  <c r="D238" i="9"/>
  <c r="E301" i="9"/>
  <c r="E359" i="9"/>
  <c r="E190" i="9"/>
  <c r="D190" i="9"/>
  <c r="E144" i="9"/>
  <c r="D144" i="9"/>
  <c r="E161" i="9"/>
  <c r="E124" i="9"/>
  <c r="E102" i="9"/>
  <c r="E63" i="9"/>
  <c r="G30" i="10"/>
  <c r="L35" i="13" l="1"/>
  <c r="K8" i="13"/>
  <c r="L7" i="13" s="1"/>
  <c r="J9" i="12"/>
  <c r="D262" i="9"/>
  <c r="L3" i="13" l="1"/>
  <c r="F51" i="10"/>
  <c r="G35" i="10"/>
  <c r="G34" i="10"/>
  <c r="G33" i="10"/>
  <c r="G29" i="10"/>
  <c r="G28" i="10"/>
  <c r="G27" i="10"/>
  <c r="G24" i="10"/>
  <c r="G22" i="10"/>
  <c r="F11" i="10"/>
  <c r="G10" i="10"/>
  <c r="G9" i="10"/>
  <c r="G8" i="10"/>
  <c r="G51" i="10" l="1"/>
  <c r="E15" i="10"/>
  <c r="G7" i="10" l="1"/>
  <c r="G11" i="10" s="1"/>
  <c r="E11" i="10"/>
</calcChain>
</file>

<file path=xl/sharedStrings.xml><?xml version="1.0" encoding="utf-8"?>
<sst xmlns="http://schemas.openxmlformats.org/spreadsheetml/2006/main" count="3248" uniqueCount="1648">
  <si>
    <t>01000000</t>
  </si>
  <si>
    <t>0101001</t>
  </si>
  <si>
    <t>งานบริหารทั่วไป</t>
  </si>
  <si>
    <t>02000000</t>
  </si>
  <si>
    <t>03000000</t>
  </si>
  <si>
    <t>0104015</t>
  </si>
  <si>
    <t>งานบริหารงานบุคคล</t>
  </si>
  <si>
    <t>04000000</t>
  </si>
  <si>
    <t>0102004</t>
  </si>
  <si>
    <t>งานปกครองและทะเบียน</t>
  </si>
  <si>
    <t>0103008</t>
  </si>
  <si>
    <t>งานตรวจสอบภายใน</t>
  </si>
  <si>
    <t>0104016</t>
  </si>
  <si>
    <t>งานการเจ้าหน้าที่</t>
  </si>
  <si>
    <t>0105017</t>
  </si>
  <si>
    <t>งานพัฒนาบุคลากรและองค์การ</t>
  </si>
  <si>
    <t>0105018</t>
  </si>
  <si>
    <t>งานกฎหมายและคดี</t>
  </si>
  <si>
    <t>0105019</t>
  </si>
  <si>
    <t>งานประชาสัมพันธ์</t>
  </si>
  <si>
    <t>0105022</t>
  </si>
  <si>
    <t>งานผู้ตรวจราชการกรุงเทพมหานคร</t>
  </si>
  <si>
    <t>0105026</t>
  </si>
  <si>
    <t>งานการต่างประเทศ</t>
  </si>
  <si>
    <t>07000000</t>
  </si>
  <si>
    <t>0601001</t>
  </si>
  <si>
    <t>งานบริหารทั่วไปด้านการสาธารณสุข</t>
  </si>
  <si>
    <t>0620074</t>
  </si>
  <si>
    <t>งานรักษาพยาบาล โรงพยาบาลกลาง</t>
  </si>
  <si>
    <t>0620075</t>
  </si>
  <si>
    <t>งานรักษาพยาบาล โรงพยาบาลตากสิน</t>
  </si>
  <si>
    <t>0620076</t>
  </si>
  <si>
    <t>งานรักษาพยาบาล โรงพยาบาลเจริญกรุงประชารักษ์</t>
  </si>
  <si>
    <t>0620077</t>
  </si>
  <si>
    <t>0620079</t>
  </si>
  <si>
    <t>งานรักษาพยาบาล โรงพยาบาลลาดกระบังกรุงเทพมหานคร</t>
  </si>
  <si>
    <t>0620081</t>
  </si>
  <si>
    <t>งานรักษาพยาบาล โรงพยาบาลราชพิพัฒน์</t>
  </si>
  <si>
    <t>0620082</t>
  </si>
  <si>
    <t>งานรักษาพยาบาล โรงพยาบาลสิรินธร</t>
  </si>
  <si>
    <t>0620083</t>
  </si>
  <si>
    <t>งานบริการการแพทย์ฉุกเฉินกรุงเทพมหานคร</t>
  </si>
  <si>
    <t>0620084</t>
  </si>
  <si>
    <t>0620085</t>
  </si>
  <si>
    <t>งานรักษาพยาบาล โรงพยาบาลผู้สูงอายุบางขุนเทียน</t>
  </si>
  <si>
    <t>0620086</t>
  </si>
  <si>
    <t>งานรักษาพยาบาล โรงพยาบาลคลองสามวา</t>
  </si>
  <si>
    <t>0620087</t>
  </si>
  <si>
    <t>08000000</t>
  </si>
  <si>
    <t>0601072</t>
  </si>
  <si>
    <t>0622081</t>
  </si>
  <si>
    <t>งานสุขาภิบาลสิ่งแวดล้อม</t>
  </si>
  <si>
    <t>0622082</t>
  </si>
  <si>
    <t>งานสุขาภิบาลอาหาร</t>
  </si>
  <si>
    <t>0623082</t>
  </si>
  <si>
    <t>งานเภสัชกรรม</t>
  </si>
  <si>
    <t>0623084</t>
  </si>
  <si>
    <t>งานทันตสาธารณสุข</t>
  </si>
  <si>
    <t>0623087</t>
  </si>
  <si>
    <t>0623088</t>
  </si>
  <si>
    <t>งานจัดบริการสาธารณสุข</t>
  </si>
  <si>
    <t>0623090</t>
  </si>
  <si>
    <t>งานชันสูตรสาธารณสุข</t>
  </si>
  <si>
    <t>0623091</t>
  </si>
  <si>
    <t>งานพัฒนาระบบสาธารณสุข</t>
  </si>
  <si>
    <t>0623092</t>
  </si>
  <si>
    <t>งานสร้างเสริมสุขภาพ</t>
  </si>
  <si>
    <t>0623093</t>
  </si>
  <si>
    <t>งานควบคุมโรคติดต่อ</t>
  </si>
  <si>
    <t>0623094</t>
  </si>
  <si>
    <t>งานสัตวแพทย์สาธารณสุข</t>
  </si>
  <si>
    <t>0623095</t>
  </si>
  <si>
    <t>09000000</t>
  </si>
  <si>
    <t>0701001</t>
  </si>
  <si>
    <t>งานบริหารทั่วไปด้านการศึกษา</t>
  </si>
  <si>
    <t>0701002</t>
  </si>
  <si>
    <t>0701003</t>
  </si>
  <si>
    <t>งานบริหารการคลัง</t>
  </si>
  <si>
    <t>0301001</t>
  </si>
  <si>
    <t>งานบริหารทั่วไปด้านการโยธาและระบบจราจร</t>
  </si>
  <si>
    <t>0401001</t>
  </si>
  <si>
    <t>งานบริหารทั่วไปด้านการระบายน้ำ</t>
  </si>
  <si>
    <t>0103009</t>
  </si>
  <si>
    <t>0201001</t>
  </si>
  <si>
    <t>งานบริหารทั่วไปด้านการรักษาความสะอาด</t>
  </si>
  <si>
    <t>0309038</t>
  </si>
  <si>
    <t>งานจัดระเบียบจราจร</t>
  </si>
  <si>
    <t>0501001</t>
  </si>
  <si>
    <t>งานบริหารทั่วไปด้านการพัฒนาและบริการสังคม</t>
  </si>
  <si>
    <t>0103007</t>
  </si>
  <si>
    <t>0517057</t>
  </si>
  <si>
    <t>งานพัฒนาชุมชน</t>
  </si>
  <si>
    <t>0101002</t>
  </si>
  <si>
    <t>งานมหาวิทยาลัย</t>
  </si>
  <si>
    <t>0102002</t>
  </si>
  <si>
    <t>งานปกครอง</t>
  </si>
  <si>
    <t>0102003</t>
  </si>
  <si>
    <t>งานทะเบียน</t>
  </si>
  <si>
    <t>0103005</t>
  </si>
  <si>
    <t>0103006</t>
  </si>
  <si>
    <t>งานบริหารการจัดเก็บรายได้</t>
  </si>
  <si>
    <t>0207027</t>
  </si>
  <si>
    <t>งานรักษาความสะอาด</t>
  </si>
  <si>
    <t>0208031</t>
  </si>
  <si>
    <t>งานบริหารและบังคับการเทศกิจ</t>
  </si>
  <si>
    <t>0310037</t>
  </si>
  <si>
    <t>0413045</t>
  </si>
  <si>
    <t>งานการระบายน้ำและแก้ไขปัญหาน้ำท่วม</t>
  </si>
  <si>
    <t>0515050</t>
  </si>
  <si>
    <t>งานปลูกและบำรุงรักษาต้นไม้</t>
  </si>
  <si>
    <t>0622079</t>
  </si>
  <si>
    <t>งานควบคุมอนามัย</t>
  </si>
  <si>
    <t>0725094</t>
  </si>
  <si>
    <t>งานบริหารการศึกษา</t>
  </si>
  <si>
    <t>.</t>
  </si>
  <si>
    <t>โครงการ</t>
  </si>
  <si>
    <t>A</t>
  </si>
  <si>
    <t>B</t>
  </si>
  <si>
    <t>สำนักงานเขต</t>
  </si>
  <si>
    <t>รหัสงาน</t>
  </si>
  <si>
    <t>ชื่องาน (เดิม)</t>
  </si>
  <si>
    <t>รหัส</t>
  </si>
  <si>
    <t>ชื่องาน</t>
  </si>
  <si>
    <t>ฝ่ายการคลัง</t>
  </si>
  <si>
    <t>1300004</t>
  </si>
  <si>
    <t>บริหารทั่วไปและบริหารการคลัง</t>
  </si>
  <si>
    <t>ฝ่ายการศึกษา</t>
  </si>
  <si>
    <t>1300021</t>
  </si>
  <si>
    <t>บริหารทั่วไปฝ่ายการศึกษา</t>
  </si>
  <si>
    <t>1300022</t>
  </si>
  <si>
    <t>งบประมาณโรงเรียน</t>
  </si>
  <si>
    <t>ฝ่ายทะเบียน</t>
  </si>
  <si>
    <t>1300003</t>
  </si>
  <si>
    <t>บริหารทั่วไปและบริการทะเบียน</t>
  </si>
  <si>
    <t>ฝ่ายเทศกิจ</t>
  </si>
  <si>
    <t>1300010</t>
  </si>
  <si>
    <t>บริหารทั่วไปและสอบสวนดำเนินคดี</t>
  </si>
  <si>
    <t>1300011</t>
  </si>
  <si>
    <t>ตรวจและบังคับใช้กฎหมาย</t>
  </si>
  <si>
    <t>ฝ่ายปกครอง</t>
  </si>
  <si>
    <t>1300001</t>
  </si>
  <si>
    <t>อำนวยการและบริหารสำนักงานเขต</t>
  </si>
  <si>
    <t>1300002</t>
  </si>
  <si>
    <t>ปกครอง</t>
  </si>
  <si>
    <t>ฝ่ายพัฒนาชุมชนและสวัสดิการสังคม</t>
  </si>
  <si>
    <t>1300016</t>
  </si>
  <si>
    <t>บริหารทั่วไปฝ่ายพัฒนาชุมชน</t>
  </si>
  <si>
    <t>1300017</t>
  </si>
  <si>
    <t>พัฒนาชุมชนและบริการสังคม</t>
  </si>
  <si>
    <t>ฝ่ายโยธา</t>
  </si>
  <si>
    <t>งานโยธา</t>
  </si>
  <si>
    <t>1300012</t>
  </si>
  <si>
    <t>บริหารทั่วไปฝ่ายโยธา</t>
  </si>
  <si>
    <t>1300013</t>
  </si>
  <si>
    <t>อนุญาตก่อสร้าง ควบคุมอาคารและผังเมือง</t>
  </si>
  <si>
    <t>1300014</t>
  </si>
  <si>
    <t>บำรุงรักษาซ่อมแซม</t>
  </si>
  <si>
    <t>1300015</t>
  </si>
  <si>
    <t>ระบายน้ำและแก้ไขปัญหาน้ำท่วม</t>
  </si>
  <si>
    <t>ฝ่ายรักษาความสะอาดและสวนสาธารณะ</t>
  </si>
  <si>
    <t>1300006</t>
  </si>
  <si>
    <t>บริหารทั่วไปฝ่ายรักษาความสะอาด</t>
  </si>
  <si>
    <t>1300007</t>
  </si>
  <si>
    <t>กวาดทำความสะอาดที่และทางสาธารณะ</t>
  </si>
  <si>
    <t>1300008</t>
  </si>
  <si>
    <t>เก็บขยะมูลฝอยและขนถ่ายสิ่งปฏิกูล</t>
  </si>
  <si>
    <t>1300009</t>
  </si>
  <si>
    <t>ดูแลสวนและพื้นที่สีเขียว</t>
  </si>
  <si>
    <t>ฝ่ายรายได้</t>
  </si>
  <si>
    <t>1300005</t>
  </si>
  <si>
    <t>บริหารทั่วไปและจัดเก็บรายได้</t>
  </si>
  <si>
    <t>ฝ่ายสิ่งแวดล้อมและสุขาภิบาล</t>
  </si>
  <si>
    <t>1300018</t>
  </si>
  <si>
    <t>บริหารทั่วไปฝ่ายสิ่งแวดล้อมและสุขาภิบาล</t>
  </si>
  <si>
    <t>1300019</t>
  </si>
  <si>
    <t>สุขาภิบาลอาหารและอนามัยสิ่งแวดล้อม</t>
  </si>
  <si>
    <t>1300020</t>
  </si>
  <si>
    <t>ป้องกันและควบคุมโรค</t>
  </si>
  <si>
    <t>สำนัก</t>
  </si>
  <si>
    <t>ชื่อผลผลิต</t>
  </si>
  <si>
    <t>สำนักงานเลขานุการสภากรุงเทพมหานคร</t>
  </si>
  <si>
    <t>กลุ่มงานเลขานุการ</t>
  </si>
  <si>
    <t>0104001</t>
  </si>
  <si>
    <t xml:space="preserve">กิจการสภากรุงเทพมหานคร
</t>
  </si>
  <si>
    <t>ฝ่ายบริหารงานทั่วไป</t>
  </si>
  <si>
    <t>กลุ่มงานกิจการสภา</t>
  </si>
  <si>
    <t>กลุ่มการประชุม</t>
  </si>
  <si>
    <t>กลุ่มวิชาการและกฎหมาย</t>
  </si>
  <si>
    <t>สำนักงานเลขานุการผู้ว่าราชการกรุงเทพมหานคร</t>
  </si>
  <si>
    <t>0104002</t>
  </si>
  <si>
    <t>บริหารราชการกรุงเทพมหานคร</t>
  </si>
  <si>
    <t>ส่วนประสานนโยบาย</t>
  </si>
  <si>
    <t>ส่วนเรื่องราวร้องทุกข์</t>
  </si>
  <si>
    <t>กลุ่มงานเลขานุการผู้ว่าราชการกรุงเทพมหานคร</t>
  </si>
  <si>
    <t>กลุ่มงานเลขานุการรองผู้ว่าราชการกรุงเทพมหานคร
และที่ปรึกษาผู้ว่าราชการกรุงเทพมหานคร</t>
  </si>
  <si>
    <t>สำนักงานคณะกรรมการข้าราชการกรุงเทพมหานคร</t>
  </si>
  <si>
    <t>กองบริหารทั่วไป</t>
  </si>
  <si>
    <t>อำนวยการและบริหารสำนัก</t>
  </si>
  <si>
    <t>0102001</t>
  </si>
  <si>
    <t>บริหารงานบุคคล</t>
  </si>
  <si>
    <t>สำนักปลัดกรุงเทพมหานคร</t>
  </si>
  <si>
    <t>สถาบันพัฒนาข้าราชการกรุงเทพมหานคร</t>
  </si>
  <si>
    <t>พัฒนาบุคลากร</t>
  </si>
  <si>
    <t>สำนักงานเลขานุการปลัดกรุงเทพมหานคร</t>
  </si>
  <si>
    <t>0103003</t>
  </si>
  <si>
    <t>บริหารงานกลาง</t>
  </si>
  <si>
    <t>สำนักงานการเจ้าหน้าที่</t>
  </si>
  <si>
    <t>สวัสดิการกรุงเทพมหานคร</t>
  </si>
  <si>
    <t>สำนักงานกฎหมายและคดี</t>
  </si>
  <si>
    <t>0103004</t>
  </si>
  <si>
    <t>นิติการ</t>
  </si>
  <si>
    <t>สำนักงานปกครองและทะเบียน</t>
  </si>
  <si>
    <t>0105001</t>
  </si>
  <si>
    <t>ปกครองท้องที่</t>
  </si>
  <si>
    <t>0105002</t>
  </si>
  <si>
    <t>ทะเบียนและบัตรประจำตัวประชาชน</t>
  </si>
  <si>
    <t>สำนักงานตรวจสอบภายใน</t>
  </si>
  <si>
    <t>ตรวจสอบควบคุมภายใน</t>
  </si>
  <si>
    <t>สำนักงานประชาสัมพันธ์</t>
  </si>
  <si>
    <t>ข้อมูลข่าวสารประชาสัมพันธ์</t>
  </si>
  <si>
    <t>กองงานผู้ตรวจราชการ</t>
  </si>
  <si>
    <t>ตรวจราชการกรุงเทพมหานคร</t>
  </si>
  <si>
    <t>สำนักงานการต่างประเทศ</t>
  </si>
  <si>
    <t>0104003</t>
  </si>
  <si>
    <t>ความสัมพันธ์ระหว่างเมือง</t>
  </si>
  <si>
    <t>สำนักการแพทย์</t>
  </si>
  <si>
    <t>สำนักงานเลขานุการ</t>
  </si>
  <si>
    <t>โรงพยาบาลกลาง</t>
  </si>
  <si>
    <t>0609001</t>
  </si>
  <si>
    <t>โรงพยาบาลตากสิน</t>
  </si>
  <si>
    <t>0609002</t>
  </si>
  <si>
    <t>โรงพยาบาลเจริญกรุงประชารักษ์</t>
  </si>
  <si>
    <t>0609003</t>
  </si>
  <si>
    <t>โรงพยาบาลหลวงพ่อทวีศักดิ์  ชุตินฺธโร  อุทิศ</t>
  </si>
  <si>
    <t>งานรักษาพยาบาล โรงพยาบาลหลวงพ่อทวีศักดิ์  ชุตินฺธโร  อุทิศ</t>
  </si>
  <si>
    <t>0609004</t>
  </si>
  <si>
    <t>โรงพยาบาลลาดกระบังกรุงเทพมหานคร</t>
  </si>
  <si>
    <t>0609006</t>
  </si>
  <si>
    <t>โรงพยาบาลราชพิพัฒน์</t>
  </si>
  <si>
    <t>0609007</t>
  </si>
  <si>
    <t>โรงพยาบาลสิรินธร</t>
  </si>
  <si>
    <t>0609008</t>
  </si>
  <si>
    <t>ศูนย์บริการการแพทย์ฉุกเฉินกรุงเทพมหานคร 
(ศูนย์เอราวัณ)</t>
  </si>
  <si>
    <t>0609012</t>
  </si>
  <si>
    <t>บริการทางการแพทย์ฉุกเฉิน</t>
  </si>
  <si>
    <t>โรงพยาบาลเวชการุณย์รัศมิ์ 
(เปลี่ยนชื่อจากโรงพยาบาลหนองจอกเดิม)</t>
  </si>
  <si>
    <t>งานรักษาพยาบาล โรงพยาบาลหนองจอก</t>
  </si>
  <si>
    <t>0609005</t>
  </si>
  <si>
    <t>โรงพยาบาลเวชการุณย์รัศมิ์</t>
  </si>
  <si>
    <t>โรงพยาบาลผู้สูงอายุบางขุนเทียน</t>
  </si>
  <si>
    <t>0609010</t>
  </si>
  <si>
    <t>โรงพยาบาลคลองสามวา</t>
  </si>
  <si>
    <t>0609009</t>
  </si>
  <si>
    <t>โรงพยาบาลบางนากรุงเทพมหานคร</t>
  </si>
  <si>
    <t>งานรักษาพยาบาล โรงพยาบาลบางนา</t>
  </si>
  <si>
    <t>0609011</t>
  </si>
  <si>
    <t>สำนักอนามัย</t>
  </si>
  <si>
    <t>0608001</t>
  </si>
  <si>
    <t>บริหารศูนย์สาธารณสุข</t>
  </si>
  <si>
    <t>0608007</t>
  </si>
  <si>
    <t>สนับสนุนกลางศูนย์บริการสาธารณสุข</t>
  </si>
  <si>
    <t>สำนักงานพัฒนาระบบสาธารณสุข</t>
  </si>
  <si>
    <t>0606001</t>
  </si>
  <si>
    <t>บำบัดรักษาปฐมภูมิและฟื้นฟูสุขภาพ</t>
  </si>
  <si>
    <t>0608006</t>
  </si>
  <si>
    <t>สงเคราะห์สาธารณสุข</t>
  </si>
  <si>
    <t>กองสร้างเสริมสุขภาพ</t>
  </si>
  <si>
    <t>อนามัยแม่ เด็ก สตรีและผู้สูงอายุ</t>
  </si>
  <si>
    <t>0601002</t>
  </si>
  <si>
    <t>ส่งเสริมสุขภาพเชิงรุกและป้องกันโรคไม่ติดต่อ</t>
  </si>
  <si>
    <t>0601003</t>
  </si>
  <si>
    <t>สุขภาพจิต</t>
  </si>
  <si>
    <t>0608002</t>
  </si>
  <si>
    <t>เครือข่ายสุขภาพภาคประชาชน</t>
  </si>
  <si>
    <t>กองควบคุมโรคติดต่อ</t>
  </si>
  <si>
    <t>0602001</t>
  </si>
  <si>
    <t>ระบาดวิทยาโรคติดต่อ</t>
  </si>
  <si>
    <t>0602002</t>
  </si>
  <si>
    <t>สร้างเสริมภูมิคุ้มกันโรคและป้องกันโรคติดต่อ</t>
  </si>
  <si>
    <t>0602003</t>
  </si>
  <si>
    <t>ควบคุมพาหะและแหล่งนำโรค</t>
  </si>
  <si>
    <t>0605001</t>
  </si>
  <si>
    <t>ควบคุมโรคในสัตว์</t>
  </si>
  <si>
    <t>กองควบคุมโรคเอดส์ วัณโรค และโรคติดต่อทางเพศสัมพันธ์</t>
  </si>
  <si>
    <t>งานควบคุมโรคเอดส์ วัณโรค และโรคติดต่อทาง</t>
  </si>
  <si>
    <t>0602004</t>
  </si>
  <si>
    <t>ป้องกันแก้ไขปัญหาเอดส์และ
โรคติดต่อทางเพศสัมพันธ์</t>
  </si>
  <si>
    <t>0602005</t>
  </si>
  <si>
    <t>ควบคุมวัณโรค</t>
  </si>
  <si>
    <t>สำนักงานป้องกันและบำบัดการติดยาเสพติต</t>
  </si>
  <si>
    <t>งานป้องกันและบำบัดการติดยาเสพติต</t>
  </si>
  <si>
    <t>0607001</t>
  </si>
  <si>
    <t>ป้องกันการติดยาและสารเสพติด</t>
  </si>
  <si>
    <t>0607002</t>
  </si>
  <si>
    <t>บำบัดรักษาผู้ติดยาและสารเสพติด</t>
  </si>
  <si>
    <t>0607003</t>
  </si>
  <si>
    <t>ฟื้นฟูสมรรถภาพผู้ติดยาและสารเสพติด</t>
  </si>
  <si>
    <t>กองสุขาภิบาลอาหาร</t>
  </si>
  <si>
    <t>0603001</t>
  </si>
  <si>
    <t>สุขาภิบาลอาหาร</t>
  </si>
  <si>
    <t>สำนักงานสุขาภิบาลสิ่งแวดล้อม</t>
  </si>
  <si>
    <t>0604001</t>
  </si>
  <si>
    <t>อนามัยสิ่งแวดล้อม</t>
  </si>
  <si>
    <t>0604002</t>
  </si>
  <si>
    <t>ควบคุมสารเคมีและวัสดุอันตราย</t>
  </si>
  <si>
    <t>กองทันตสาธารณสุข</t>
  </si>
  <si>
    <t>0606003</t>
  </si>
  <si>
    <t>ส่งเสริมทันตสุขภาพและป้องกันโรคในช่องปาก</t>
  </si>
  <si>
    <t>0606004</t>
  </si>
  <si>
    <t>บริการบำบัดรักษาทางทันตกรรม</t>
  </si>
  <si>
    <t>สำนักงานสัตวแพทย์สาธารณสุข</t>
  </si>
  <si>
    <t>0603002</t>
  </si>
  <si>
    <t>ควบคุมการฆ่าและจำหน่ายเนื้อสัตว์</t>
  </si>
  <si>
    <t>0605002</t>
  </si>
  <si>
    <t>ศูนย์ควบคุมสุนัข</t>
  </si>
  <si>
    <t>0605003</t>
  </si>
  <si>
    <t>บริการสัตวแพทย์สาธารณสุข</t>
  </si>
  <si>
    <t>กองการพยาบาลสาธารณสุข</t>
  </si>
  <si>
    <t>งานบริการพยาบาล</t>
  </si>
  <si>
    <t>0606002</t>
  </si>
  <si>
    <t>ดูแลผู้ป่วยที่บ้าน</t>
  </si>
  <si>
    <t>0608005</t>
  </si>
  <si>
    <t>ควบคุมคุณภาพและมาตรฐานการพยาบาล</t>
  </si>
  <si>
    <t>กองเภสัชกรรม</t>
  </si>
  <si>
    <t>0608003</t>
  </si>
  <si>
    <t>เภสัชกรรม</t>
  </si>
  <si>
    <t>สำนักงานชันสูตรสาธารณสุข</t>
  </si>
  <si>
    <t>0608004</t>
  </si>
  <si>
    <t>ตรวจวิเคราะห์ทางห้องปฏิบัติการ</t>
  </si>
  <si>
    <t>ศูนย์บริการสาธารณสุข 1-68</t>
  </si>
  <si>
    <t>สำนักการศึกษา</t>
  </si>
  <si>
    <t>0801004</t>
  </si>
  <si>
    <t>สนับสนุนการจัดการเรียนการสอนและโรงเรียน</t>
  </si>
  <si>
    <t>0801001</t>
  </si>
  <si>
    <t>บริหารงานบุคคลทางการศึกษา</t>
  </si>
  <si>
    <t>0801003</t>
  </si>
  <si>
    <t>บริหารการศึกษาขั้นพื้นฐาน</t>
  </si>
  <si>
    <t>0801002</t>
  </si>
  <si>
    <t>พัฒนาบุคลากรทางการศึกษา</t>
  </si>
  <si>
    <t>สำนักการโยธา</t>
  </si>
  <si>
    <t>0402001</t>
  </si>
  <si>
    <t>ควบคุมอาคารและการก่อสร้าง</t>
  </si>
  <si>
    <t>0403001</t>
  </si>
  <si>
    <t>พัฒนาโครงข่ายถนน</t>
  </si>
  <si>
    <t>0403002</t>
  </si>
  <si>
    <t>บำรุงรักษาโครงข่ายถนน</t>
  </si>
  <si>
    <t>0403003</t>
  </si>
  <si>
    <t>สนับสนุนเครื่องจักรกลและการก่อสร้าง</t>
  </si>
  <si>
    <t>0401004</t>
  </si>
  <si>
    <t>แผนที่และสารสนเทศที่ดิน</t>
  </si>
  <si>
    <t>สำนักการระบายน้ำ</t>
  </si>
  <si>
    <t>0502003</t>
  </si>
  <si>
    <t>จัดการระบบคลองและแหล่งรับน้ำ</t>
  </si>
  <si>
    <t>0502007</t>
  </si>
  <si>
    <t>พัฒนาระบบป้องกันน้ำท่วม</t>
  </si>
  <si>
    <t>0504002</t>
  </si>
  <si>
    <t>ดูแลชายฝั่งทะเลบางขุนเทียน</t>
  </si>
  <si>
    <t>0502004</t>
  </si>
  <si>
    <t>สารสนเทศเพื่อการจัดการน้ำ</t>
  </si>
  <si>
    <t>0502001</t>
  </si>
  <si>
    <t>จัดการระบบท่อระบายน้ำ</t>
  </si>
  <si>
    <t>0502002</t>
  </si>
  <si>
    <t>จัดการระบบควบคุมน้ำ</t>
  </si>
  <si>
    <t>0502006</t>
  </si>
  <si>
    <t>บำบัดน้ำเสีย</t>
  </si>
  <si>
    <t>0503001</t>
  </si>
  <si>
    <t>จัดการคุณภาพน้ำ</t>
  </si>
  <si>
    <t>0502005</t>
  </si>
  <si>
    <t>สนับสนุนและซ่อมบำรุงเครื่องจักรกล</t>
  </si>
  <si>
    <t>สำนักการคลัง</t>
  </si>
  <si>
    <t>รายได้</t>
  </si>
  <si>
    <t>0404002</t>
  </si>
  <si>
    <t>จัดการศาลาที่พักผู้โดยสารรถโดยสารสาธารณะ ท่าเทียบเรือสาธารณะ และบริหารจัดการพื้นที่ให้สิทธิ</t>
  </si>
  <si>
    <t>0101004</t>
  </si>
  <si>
    <t>การเงินและการคลัง</t>
  </si>
  <si>
    <t>0101005</t>
  </si>
  <si>
    <t>การบัญชี</t>
  </si>
  <si>
    <t>นโยบายการคลัง</t>
  </si>
  <si>
    <t>0302004</t>
  </si>
  <si>
    <t>ส่งเสริมการลงทุนและการพาณิชย์</t>
  </si>
  <si>
    <t>ซ่อมบำรุงยานพาหนะและเครื่องจักรกล</t>
  </si>
  <si>
    <t>0101006</t>
  </si>
  <si>
    <t>จัดหาพัสดุและทะเบียนทรัพย์สิน</t>
  </si>
  <si>
    <t>บำเหน็จบำนาญ</t>
  </si>
  <si>
    <t>สำนักเทศกิจ</t>
  </si>
  <si>
    <t>0103002</t>
  </si>
  <si>
    <t>ระบบเทคโนโลยีสารสนเทศและการสื่อสาร</t>
  </si>
  <si>
    <t>0202001</t>
  </si>
  <si>
    <t>0402002</t>
  </si>
  <si>
    <t>บังคับใช้กฎหมายอาคาร</t>
  </si>
  <si>
    <t>0202002</t>
  </si>
  <si>
    <t>สอบสวนดำเนินคดี</t>
  </si>
  <si>
    <t>สำนักการจราจรและขนส่ง</t>
  </si>
  <si>
    <t>งานบริหารทั่วไปด้านการ
โยธาและระบบจราจร</t>
  </si>
  <si>
    <t>0404001</t>
  </si>
  <si>
    <t>โครงข่ายการจราจร</t>
  </si>
  <si>
    <t>0404003</t>
  </si>
  <si>
    <t>ระบบขนส่งมวลชนกรุงเทพ</t>
  </si>
  <si>
    <t>สำนักป้องกันและบรรเทาสาธารณภัย</t>
  </si>
  <si>
    <t>ป้องกันสาธารณภัย</t>
  </si>
  <si>
    <t>0201002</t>
  </si>
  <si>
    <t>อำนวยการและช่วยเหลือผู้ประสบภัย</t>
  </si>
  <si>
    <t>0201003</t>
  </si>
  <si>
    <t>ปฏิบัติการระงับเหตุ</t>
  </si>
  <si>
    <t>สำนักงบประมาณกรุงเทพมหานคร</t>
  </si>
  <si>
    <t>0101003</t>
  </si>
  <si>
    <t>งบประมาณ</t>
  </si>
  <si>
    <t>สำนักยุทธศาตร์และประเมินผล</t>
  </si>
  <si>
    <t>0103001</t>
  </si>
  <si>
    <t>ยุทธศาสตร์และการประเมินผล</t>
  </si>
  <si>
    <t>สำนักสิ่งแวดล้อม</t>
  </si>
  <si>
    <t>0501002</t>
  </si>
  <si>
    <t>จัดการมูลฝอย</t>
  </si>
  <si>
    <t>การรักษาความสะอาด</t>
  </si>
  <si>
    <t>0501005</t>
  </si>
  <si>
    <t>จัดการสิ่งปฏิกูล</t>
  </si>
  <si>
    <t>0501006</t>
  </si>
  <si>
    <t>จัดการยานพาหนะและเครื่องจักรกลด้านการจัดการมูลฝอยและสิ่งปฏิกูล</t>
  </si>
  <si>
    <t>0501003</t>
  </si>
  <si>
    <t>กำจัดมูลฝอยทั่วไปและมูลฝอยจากการก่อสร้าง</t>
  </si>
  <si>
    <t>0501004</t>
  </si>
  <si>
    <t>จัดการมูลฝอยติดเชื้อ และมูลฝอยอันตราย</t>
  </si>
  <si>
    <t>0503002</t>
  </si>
  <si>
    <t>ควบคุมแหล่งก่อมลพิษ</t>
  </si>
  <si>
    <t>0503003</t>
  </si>
  <si>
    <t>เฝ้าระวังคุณภาพอากาศและเสียง</t>
  </si>
  <si>
    <t>0504001</t>
  </si>
  <si>
    <t>บริการสวนสาธารณะและอนุรักษ์พันธุกรรมพืช</t>
  </si>
  <si>
    <t>สำนักวัฒนธรรม กีฬา และการท่องเที่ยว</t>
  </si>
  <si>
    <t>0702002</t>
  </si>
  <si>
    <t>สอนนันทนาการและกีฬาเพื่อสุขภาพ</t>
  </si>
  <si>
    <t>0702003</t>
  </si>
  <si>
    <t>ศูนย์กีฬา ศูนย์เยาวชนและลานกีฬา</t>
  </si>
  <si>
    <t>0702004</t>
  </si>
  <si>
    <t>ส่งเสริมกิจกรรมเด็ก เยาวชน และประชาชน</t>
  </si>
  <si>
    <t>0702005</t>
  </si>
  <si>
    <t>จัดงานและเทศกาล</t>
  </si>
  <si>
    <t>0702006</t>
  </si>
  <si>
    <t>ส่งเสริมการเรียนรู้ตามอัธยาศัย</t>
  </si>
  <si>
    <t>0702001</t>
  </si>
  <si>
    <t>ส่งเสริมกีฬาเพื่อการแข่งขัน</t>
  </si>
  <si>
    <t>สังคีตกรุงเทพมหานคร</t>
  </si>
  <si>
    <t>ส่งเสริมการท่องเที่ยว</t>
  </si>
  <si>
    <t>0301002</t>
  </si>
  <si>
    <t>พัฒนาบริการและแหล่งท่องเที่ยว</t>
  </si>
  <si>
    <t>ส่งเสริมและอนุรักษ์ศิลปวัฒนธรรมไทย</t>
  </si>
  <si>
    <t>หอศิลป์กรุงเทพมหานคร</t>
  </si>
  <si>
    <t>สำนักพัฒนาสังคม</t>
  </si>
  <si>
    <t>0703001</t>
  </si>
  <si>
    <t>พัฒนาศักยภาพและบริการชุมชน</t>
  </si>
  <si>
    <t>0302001</t>
  </si>
  <si>
    <t>ฝึกอาชีพและพัฒนาฝีมือแรงงาน</t>
  </si>
  <si>
    <t>0302002</t>
  </si>
  <si>
    <t>ส่งเสริมการเกษตร</t>
  </si>
  <si>
    <t>0302003</t>
  </si>
  <si>
    <t>พัฒนาธุรกิจและผู้ประกอบการ</t>
  </si>
  <si>
    <t>0703002</t>
  </si>
  <si>
    <t>สงเคราะห์และสวัสดิการสังคม</t>
  </si>
  <si>
    <t>0703003</t>
  </si>
  <si>
    <t>บ้านพักและศูนย์บริการผู้สูงอายุ</t>
  </si>
  <si>
    <t>สำนักการวางผังและพัฒนาเมือง</t>
  </si>
  <si>
    <t>วางผังเมือง</t>
  </si>
  <si>
    <t>0401002</t>
  </si>
  <si>
    <t>พัฒนาและฟื้นฟูพื้นที่</t>
  </si>
  <si>
    <t>0401003</t>
  </si>
  <si>
    <t>ควบคุมการใช้ประโยชน์ที่ดิน</t>
  </si>
  <si>
    <t>มหาวิทยาลัยนวมินทราธิราช</t>
  </si>
  <si>
    <t>code03</t>
  </si>
  <si>
    <t>desc03</t>
  </si>
  <si>
    <t>01r</t>
  </si>
  <si>
    <t>02r</t>
  </si>
  <si>
    <t>03r</t>
  </si>
  <si>
    <t>04r</t>
  </si>
  <si>
    <t>05r</t>
  </si>
  <si>
    <t>06r</t>
  </si>
  <si>
    <t>07r</t>
  </si>
  <si>
    <t>08r</t>
  </si>
  <si>
    <t>09r</t>
  </si>
  <si>
    <t>10r</t>
  </si>
  <si>
    <t>desc</t>
  </si>
  <si>
    <t>code04</t>
  </si>
  <si>
    <t>desc04</t>
  </si>
  <si>
    <t>code081</t>
  </si>
  <si>
    <t>desc081</t>
  </si>
  <si>
    <t>code082</t>
  </si>
  <si>
    <t>desc082</t>
  </si>
  <si>
    <t>code083</t>
  </si>
  <si>
    <t>desc083</t>
  </si>
  <si>
    <t>code084</t>
  </si>
  <si>
    <t>desc084</t>
  </si>
  <si>
    <t>code085</t>
  </si>
  <si>
    <t>desc085</t>
  </si>
  <si>
    <t>code086</t>
  </si>
  <si>
    <t>desc086</t>
  </si>
  <si>
    <t>code087</t>
  </si>
  <si>
    <t>desc087</t>
  </si>
  <si>
    <t>code088</t>
  </si>
  <si>
    <t>desc088</t>
  </si>
  <si>
    <t>code089</t>
  </si>
  <si>
    <t>desc089</t>
  </si>
  <si>
    <t>code0810</t>
  </si>
  <si>
    <t>desc0810</t>
  </si>
  <si>
    <t>code0811</t>
  </si>
  <si>
    <t>desc0811</t>
  </si>
  <si>
    <t>code0812</t>
  </si>
  <si>
    <t>desc0812</t>
  </si>
  <si>
    <t>code0813</t>
  </si>
  <si>
    <t>desc0813</t>
  </si>
  <si>
    <t>code0814</t>
  </si>
  <si>
    <t>desc0814</t>
  </si>
  <si>
    <t>code09</t>
  </si>
  <si>
    <t>desc09</t>
  </si>
  <si>
    <t>code10</t>
  </si>
  <si>
    <t>desc10</t>
  </si>
  <si>
    <t>code11</t>
  </si>
  <si>
    <t>desc11</t>
  </si>
  <si>
    <t>code14</t>
  </si>
  <si>
    <t>desc14</t>
  </si>
  <si>
    <t>code15</t>
  </si>
  <si>
    <t>desc15</t>
  </si>
  <si>
    <t>code17</t>
  </si>
  <si>
    <t>desc17</t>
  </si>
  <si>
    <t>code19</t>
  </si>
  <si>
    <t>desc19</t>
  </si>
  <si>
    <t>code20</t>
  </si>
  <si>
    <t>desc20</t>
  </si>
  <si>
    <t>code21</t>
  </si>
  <si>
    <t>desc21</t>
  </si>
  <si>
    <t>code22</t>
  </si>
  <si>
    <t>desc22</t>
  </si>
  <si>
    <t>code23</t>
  </si>
  <si>
    <t>desc23</t>
  </si>
  <si>
    <t>code24</t>
  </si>
  <si>
    <t>desc24</t>
  </si>
  <si>
    <t>code25</t>
  </si>
  <si>
    <t>desc25</t>
  </si>
  <si>
    <t>code07</t>
  </si>
  <si>
    <t>desc07</t>
  </si>
  <si>
    <t>ผลสัมฤทธิ์และประโยชน์ที่คาดว่าจะได้รับจากการใช้จ่ายงบประมาณ</t>
  </si>
  <si>
    <t>ค่าเป้าหมาย</t>
  </si>
  <si>
    <t>หน่วยนับ</t>
  </si>
  <si>
    <t>ร้อยละ</t>
  </si>
  <si>
    <t>โครงสร้างหน่วยงานและอัตรากำลัง</t>
  </si>
  <si>
    <t>อำนวยการ</t>
  </si>
  <si>
    <t>ผู้อำนวยการสำนัก (1)</t>
  </si>
  <si>
    <t>รองผู้อำนวยการสำนัก (2)</t>
  </si>
  <si>
    <t>สำนักงานสวัสดิการสังคม</t>
  </si>
  <si>
    <t>สำนักงานการพัฒนาชุมชน</t>
  </si>
  <si>
    <t>เลขานุการสำนัก (1)</t>
  </si>
  <si>
    <t>ผู้อำนวยการสำนักงาน (1)</t>
  </si>
  <si>
    <t>- ข้าราชการ  (54)</t>
  </si>
  <si>
    <t>- ข้าราชการ (35)</t>
  </si>
  <si>
    <t>- ลูกจ้างประจำ (9)</t>
  </si>
  <si>
    <t>- ลูกจ้างชั่วคราว (-)</t>
  </si>
  <si>
    <t>- ลูกจ้างโครงการ (-)</t>
  </si>
  <si>
    <t>สำนักงานการส่งเสริมอาชีพ</t>
  </si>
  <si>
    <t>กองนโยบายและแผนงาน</t>
  </si>
  <si>
    <t>ผู้อำนวยการกอง (1)</t>
  </si>
  <si>
    <t>- ข้าราชการ (21)</t>
  </si>
  <si>
    <t>- ลูกจ้างประจำ (4)</t>
  </si>
  <si>
    <t>ด้านการบริหารจัดการและบริหารราชการกรุงเทพมหานคร</t>
  </si>
  <si>
    <t>แผนงานบริหารทรัพยากรบุคคล</t>
  </si>
  <si>
    <t>งบประมาณ/ประมาณการรายจ่ายล่วงหน้า</t>
  </si>
  <si>
    <t>ปี 2567</t>
  </si>
  <si>
    <t>ปี 2568</t>
  </si>
  <si>
    <t>ปี 2569</t>
  </si>
  <si>
    <t>รวมทั้งสิ้น</t>
  </si>
  <si>
    <t>บาท</t>
  </si>
  <si>
    <t>เงินงบประมาณ</t>
  </si>
  <si>
    <t>เงินนอกงบประมาณ</t>
  </si>
  <si>
    <t>แผนงาน : บริหารงานกรุงเทพมหานคร</t>
  </si>
  <si>
    <t>เป้าหมายปฏิบัติงาน/ ตัวชี้วัด</t>
  </si>
  <si>
    <t>งบประมาณ/ประมาณการรายจ่ายล่วงหน้า/ค่าเป้าหมายของตัวชี้วัด</t>
  </si>
  <si>
    <t>ด้านเศรษฐกิจและการพาณิชย์</t>
  </si>
  <si>
    <t>แผนงาน : ส่งเสริมอาชีพและการพาณิชย์</t>
  </si>
  <si>
    <t xml:space="preserve">งบประมาณทั้งสิ้น </t>
  </si>
  <si>
    <t>ด้านพัฒนาสังคมและชุมชนเมือง</t>
  </si>
  <si>
    <t>แผนงาน : พัฒนาทางสังคมและชุมชนเมือง</t>
  </si>
  <si>
    <t>โครงการส่งเสริมพัฒนาการเด็กก่อนวัยเรียนในศูนย์พัฒนาเด็กก่อนวัยเรียนกรุงเทพมหานคร</t>
  </si>
  <si>
    <t>- ข้าราชการ (31)</t>
  </si>
  <si>
    <t xml:space="preserve">เงินนอกงบประมาณ </t>
  </si>
  <si>
    <t>ก) งบประมาณจำแนกตามประเภทงบประมาณ</t>
  </si>
  <si>
    <t>(บาท)</t>
  </si>
  <si>
    <t>ประเภทงบประมาณ</t>
  </si>
  <si>
    <t>รวม</t>
  </si>
  <si>
    <t>งบประมาณตามโครงสร้างผลผลิต</t>
  </si>
  <si>
    <t>งบประมาณเพื่อสนับสนุนช่วยเหลือ (Grant)</t>
  </si>
  <si>
    <t>งบประมาณเพื่อการชำระหนี้</t>
  </si>
  <si>
    <t>งบประมาณเพื่อชดใช้เงินยืมเงินสะสม</t>
  </si>
  <si>
    <t>รวมงบประมาณทั้งสิ้น</t>
  </si>
  <si>
    <t>ข) งบประมาณตามโครงสร้างผลผลิต</t>
  </si>
  <si>
    <t>งบประมาณภารกิจประจำพื้นฐาน</t>
  </si>
  <si>
    <t>งบประมาณภารกิจตามแผนยุทธศาสตร์</t>
  </si>
  <si>
    <t>งบประมาณตามแผนยุทธศาสตร์</t>
  </si>
  <si>
    <t>งบประมาณตามแผนยุทธศาสตร์บูรณาการ</t>
  </si>
  <si>
    <t>ด้าน/แผนงาน/ผลผลิต/โครงการ</t>
  </si>
  <si>
    <t>ผลผลิตรายจ่ายบุคลากร</t>
  </si>
  <si>
    <t>แผนงานบริหารงานกรุงเทพมหานคร</t>
  </si>
  <si>
    <t>ผลผลิตอำนวยการและบริหารสำนัก</t>
  </si>
  <si>
    <t>แผนงานส่งเสริมอาชีพและการพาณิชย์</t>
  </si>
  <si>
    <t>ผลผลิตฝึกอาชีพและพัฒนาฝีมือแรงงาน</t>
  </si>
  <si>
    <t>ผลผลิตส่งเสริมการเกษตร</t>
  </si>
  <si>
    <t>ผลผลิตพัฒนาธุรกิจและผู้ประกอบการ</t>
  </si>
  <si>
    <t>แผนงานพัฒนาทางสังคมและชุมชนเมือง</t>
  </si>
  <si>
    <t>ผลผลิตพัฒนาศักยภาพและบริการชุมชน</t>
  </si>
  <si>
    <t>ผลผลิตสงเคราะห์และสวัสดิการสังคม</t>
  </si>
  <si>
    <t>ผลผลิตบ้านพักและศูนย์บริการผู้สูงอายุ</t>
  </si>
  <si>
    <t>รวมงบประมาณตามโครงสร้างผลผลิต</t>
  </si>
  <si>
    <t>ค) งบประมาณเพื่อสนับสนุนช่วยเหลือ (Grant)</t>
  </si>
  <si>
    <t>รายการ</t>
  </si>
  <si>
    <t>รวมงบประมาณเพื่อสนับสนุนช่วยเหลือ (Grant)</t>
  </si>
  <si>
    <t>ง) งบประมาณเพื่อการชำระหนี้</t>
  </si>
  <si>
    <t>รวมงบประมาณเพื่อการชำระหนี้</t>
  </si>
  <si>
    <t>จ) งบประมาณเพื่อชดใช้เงินยืมเงินสะสม</t>
  </si>
  <si>
    <t>รวมงบประมาณเพื่อชดใช้เงินยืมเงินสะสม</t>
  </si>
  <si>
    <t>ฉ) งบประมาณจำแนกตามประเภทงบรายจ่าย</t>
  </si>
  <si>
    <t>ประเภทงบรายจ่าย</t>
  </si>
  <si>
    <t>เงินเดือนและค่าจ้างประจำ</t>
  </si>
  <si>
    <t>ค่าจ้างชั่วคราว</t>
  </si>
  <si>
    <t>ค่าตอบแทน
ใช้สอยและวัสดุ</t>
  </si>
  <si>
    <t>ค่าสาธารณูปโภค</t>
  </si>
  <si>
    <t>ค่าครุภัณฑ์ 
ที่ดินและสิ่งก่อสร้าง</t>
  </si>
  <si>
    <t>เงินอุดหนุน</t>
  </si>
  <si>
    <t>รายจ่ายอื่น</t>
  </si>
  <si>
    <t>งบบุคลากร</t>
  </si>
  <si>
    <t>งบดำเนินงาน</t>
  </si>
  <si>
    <t>งบลงทุน</t>
  </si>
  <si>
    <t>งบเงินอุดหนุน</t>
  </si>
  <si>
    <t>งบรายจ่ายอื่น</t>
  </si>
  <si>
    <t>รวมงบประมาณ</t>
  </si>
  <si>
    <t>01101-1</t>
  </si>
  <si>
    <t>เงินเดือน</t>
  </si>
  <si>
    <t>01102-1</t>
  </si>
  <si>
    <t>เงินเลื่อนขั้นเลื่อนระดับ</t>
  </si>
  <si>
    <t>01104-1</t>
  </si>
  <si>
    <t>01106-1</t>
  </si>
  <si>
    <t>เงินประจำตำแหน่งของข้าราชการ</t>
  </si>
  <si>
    <t>01107-1</t>
  </si>
  <si>
    <t>เงินค่าตอบแทนเป็นรายเดือนของข้าราชการ</t>
  </si>
  <si>
    <t>01108-1</t>
  </si>
  <si>
    <t>เงินเพิ่มการครองชีพชั่วคราวของข้าราชการ</t>
  </si>
  <si>
    <t>01109-1</t>
  </si>
  <si>
    <t>เงินช่วยเหลือค่าครองชีพของข้าราชการ</t>
  </si>
  <si>
    <t>01110-1</t>
  </si>
  <si>
    <t>01201-1</t>
  </si>
  <si>
    <t>ค่าจ้างประจำ</t>
  </si>
  <si>
    <t>01202-1</t>
  </si>
  <si>
    <t>เงินเพิ่มค่าจ้างประจำ</t>
  </si>
  <si>
    <t>01205-1</t>
  </si>
  <si>
    <t>เงินเพิ่มการครองชีพชั่วคราวของลูกจ้างประจำ</t>
  </si>
  <si>
    <t>01206-1</t>
  </si>
  <si>
    <t>เงินช่วยเหลือค่าครองชีพของลูกจ้างประจำ</t>
  </si>
  <si>
    <t>02101-1</t>
  </si>
  <si>
    <t>02102-1</t>
  </si>
  <si>
    <t>เงินเพิ่มการครองชีพชั่วคราวของลูกจ้างชั่วคราว</t>
  </si>
  <si>
    <t>02103-1</t>
  </si>
  <si>
    <t>เงินช่วยเหลือค่าครองชีพของลูกจ้างชั่วคราว</t>
  </si>
  <si>
    <t>03122-1</t>
  </si>
  <si>
    <t>เงินตอบแทนพิเศษของข้าราชการ</t>
  </si>
  <si>
    <t>03128-1</t>
  </si>
  <si>
    <t>เงินตอบแทนพิเศษของลูกจ้างประจำ</t>
  </si>
  <si>
    <t>03135-1</t>
  </si>
  <si>
    <t>ค่าตอบแทนเหมาจ่ายแทนการจัดหารถประจำตำแหน่ง</t>
  </si>
  <si>
    <t>03217-1</t>
  </si>
  <si>
    <t>เงินสมทบกองทุนประกันสังคม</t>
  </si>
  <si>
    <t>03293-1</t>
  </si>
  <si>
    <t>เงินสมทบกองทุนเงินทดแทน</t>
  </si>
  <si>
    <t>1. งบดำเนินงาน</t>
  </si>
  <si>
    <t>ค่าอาหารทำการนอกเวลา</t>
  </si>
  <si>
    <t>ค่าเบี้ยประชุม</t>
  </si>
  <si>
    <t>1.1.2 ค่าใช้สอย</t>
  </si>
  <si>
    <t>ค่าบำรุงรักษาซ่อมแซมเครื่องปรับอากาศ</t>
  </si>
  <si>
    <t>ค่าซ่อมแซมยานพาหนะ</t>
  </si>
  <si>
    <t>ค่าซ่อมแซมครุภัณฑ์</t>
  </si>
  <si>
    <t>ค่าโทรศัพท์</t>
  </si>
  <si>
    <t>2. งบลงทุน</t>
  </si>
  <si>
    <t>05199-2</t>
  </si>
  <si>
    <t>05199-4</t>
  </si>
  <si>
    <t>07103-2</t>
  </si>
  <si>
    <t>07199-1</t>
  </si>
  <si>
    <t>07199-2</t>
  </si>
  <si>
    <t>07199-3</t>
  </si>
  <si>
    <t>07199-4</t>
  </si>
  <si>
    <t>เงินสมทบกองทุนสวัสดิการชุมชน</t>
  </si>
  <si>
    <t>ค่าใช้จ่ายโครงการพลเมืองขับเคลื่อนมหานคร</t>
  </si>
  <si>
    <t>ค่าใช้จ่ายโครงการรู้ใช้ รู้เก็บ คนกรุงเทพฯ ชีวิตมั่นคง</t>
  </si>
  <si>
    <t>07199-5</t>
  </si>
  <si>
    <t>07199-7</t>
  </si>
  <si>
    <t>07199-6</t>
  </si>
  <si>
    <t>ร้อยละของยอดจำหน่ายผลิตภัณฑ์</t>
  </si>
  <si>
    <t xml:space="preserve">ผลสัมฤทธิ์ : ประชาชนมีคุณภาพชีวิตที่ดี ได้รับการจัดสวัสดิการอย่างทั่วถึง </t>
  </si>
  <si>
    <t>มีอาชีพและรายได้ที่มั่นคง</t>
  </si>
  <si>
    <t xml:space="preserve"> - ร้อยละของผู้สูงอายุที่พักอาศัยในบ้านผู้สูงอายุบึงสะแกงามและบ้านผู้สูงอายุ</t>
  </si>
  <si>
    <t>กรุงเทพมหานครเพิ่มขึ้น</t>
  </si>
  <si>
    <t xml:space="preserve">ส่วนใหญ่เป็นค่าวัสดุสำหรับรถครัวสนามเคลื่อนที่  </t>
  </si>
  <si>
    <t>ค่าวัสดุสำนักงาน และค่าวัสดุอุปกรณ์คอมพิวเตอร์ ฯลฯ</t>
  </si>
  <si>
    <t>ค่าโทรศัพท์ ค่าโทรศัพท์เคลื่อนที่ ค่าไปรษณีย์</t>
  </si>
  <si>
    <t>ค่าครุภัณฑ์ ที่ดินและสิ่งก่อสร้าง</t>
  </si>
  <si>
    <t>ค่าครุภัณฑ์</t>
  </si>
  <si>
    <t>(2)</t>
  </si>
  <si>
    <t>(3)</t>
  </si>
  <si>
    <t>(4)</t>
  </si>
  <si>
    <t>(5)</t>
  </si>
  <si>
    <t xml:space="preserve">(จอแสดงภาพขนาดไม่น้อยกว่า 19 นิ้ว) </t>
  </si>
  <si>
    <t xml:space="preserve">ที่มีลิขสิทธิ์ถูกต้องตามกฎหมาย 1 เครื่อง </t>
  </si>
  <si>
    <t>(6)</t>
  </si>
  <si>
    <t>(7)</t>
  </si>
  <si>
    <t>(8)</t>
  </si>
  <si>
    <t>(9)</t>
  </si>
  <si>
    <t>(10)</t>
  </si>
  <si>
    <t>1.1 ค่าตอบแทน ใช้สอยและวัสดุ</t>
  </si>
  <si>
    <t>1.1.3 ค่าวัสดุ</t>
  </si>
  <si>
    <t>(11)</t>
  </si>
  <si>
    <t>(12)</t>
  </si>
  <si>
    <t>(13)</t>
  </si>
  <si>
    <t>(14)</t>
  </si>
  <si>
    <t>(15)</t>
  </si>
  <si>
    <t>(16)</t>
  </si>
  <si>
    <t>(17)</t>
  </si>
  <si>
    <t xml:space="preserve">เครื่องคอมพิวเตอร์โน้ตบุ๊ก สำหรับงานสำนักงาน </t>
  </si>
  <si>
    <t>3. งบรายจ่ายอื่น</t>
  </si>
  <si>
    <t>ค่าใช้จ่ายในการพัฒนาศักยภาพบุคลากร</t>
  </si>
  <si>
    <t>สายงานพัฒนาสังคมสู่ความเป็นมืออาชีพ</t>
  </si>
  <si>
    <t>ส่วนใหญ่เป็นค่าตอบแทนวิทยากร</t>
  </si>
  <si>
    <t xml:space="preserve">ค่าตอบแทนครูผู้สอนเวลาพิเศษ </t>
  </si>
  <si>
    <t>และค่าตอบแทนวิทยากร (ฝึกอาชีพสัญจร) ฯลฯ</t>
  </si>
  <si>
    <t xml:space="preserve">ส่วนใหญ่เป็นค่าจ้างเหมาดูแลทรัพย์สินฯ </t>
  </si>
  <si>
    <t>ค่าไฟฟ้า ค่าน้ำประปา ค่าโทรศัพท์เคลื่อนที่</t>
  </si>
  <si>
    <t>ค่าโทรศัพท์ ค่าบริการอินเตอร์เน็ทความเร็วสูง</t>
  </si>
  <si>
    <t xml:space="preserve">โทรทัศน์ แอล อี ดี (LED TV) แบบ Smart TV </t>
  </si>
  <si>
    <t xml:space="preserve">เครื่องคอมพิวเตอร์ สำหรับงานประมวลผล แบบที่ 2 </t>
  </si>
  <si>
    <t>เครื่องคอมพิวเตอร์ สำหรับงานประมวลผล แบบที่ 2</t>
  </si>
  <si>
    <t>ที่มีลิขสิทธิ์ถูกต้องตามกฎหมาย 10 เครื่อง</t>
  </si>
  <si>
    <t>ส่วนใหญ่เป็นค่าจ้างเหมาบริการเป็นรายบุคคล</t>
  </si>
  <si>
    <t>ส่วนใหญ่เป็นค่าวัสดุทางการเกษตร ค่าวัสดุสำนักงาน</t>
  </si>
  <si>
    <t>โครงการตามแผนยุทธศาสตร์</t>
  </si>
  <si>
    <t>ด้านการเกษตรของกรุงเทพมหานคร</t>
  </si>
  <si>
    <t>ค่าใช้จ่ายในการจัดงานคลินิกเกษตรเคลื่อนที่</t>
  </si>
  <si>
    <t>ค่าโทรศัพท์เคลื่อนที่</t>
  </si>
  <si>
    <t>อุดหนุนสำนักงานพัฒนาที่อยู่อาศัย</t>
  </si>
  <si>
    <t>ค่าใช้จ่ายในการเสริมสร้างความรู้ด้านกองทุน</t>
  </si>
  <si>
    <t>สู่กรรมการชุมชนรุ่นใหม่</t>
  </si>
  <si>
    <t>และค่าอาหารทำการนอกเวลา ฯลฯ</t>
  </si>
  <si>
    <t>ส่วนใหญ่เป็นค่าตอบแทนอาสาสมัครฯ  ค่าเบี้ยประชุม</t>
  </si>
  <si>
    <t xml:space="preserve">ค่าไฟฟ้า ค่าน้ำประปา </t>
  </si>
  <si>
    <t>ของกรุงเทพมหานคร</t>
  </si>
  <si>
    <t>ในศูนย์พัฒนาเด็กก่อนวัยเรียนกรุงเทพมหานคร</t>
  </si>
  <si>
    <t xml:space="preserve">ค่าซ่อมแซมวัสดุอุปกรณ์ครุภัณฑ์สระธาราบำบัด
</t>
  </si>
  <si>
    <t>และค่าจ้างเหมาดูแลระบบสระธาราบำบัด ฯลฯ</t>
  </si>
  <si>
    <t>ครุภัณฑ์</t>
  </si>
  <si>
    <t>โรงเรียนฝึกอาชีพกรุงเทพมหานคร (ดินแดง 1)</t>
  </si>
  <si>
    <t>โรงเรียนฝึกอาชีพกรุงเทพมหานคร (ดินแดง 2)</t>
  </si>
  <si>
    <t>โรงเรียนฝึกอาชีพกรุงเทพมหานคร (บางรัก)</t>
  </si>
  <si>
    <t>โรงเรียนฝึกอาชีพกรุงเทพมหานคร (อาทร สังขะวัฒนะ)</t>
  </si>
  <si>
    <t>โรงเรียนฝึกอาชีพกรุงเทพมหานคร (คลองเตย)</t>
  </si>
  <si>
    <t>โรงเรียนฝึกอาชีพกรุงเทพมหานคร (ม้วน บำรุงศิลป์)</t>
  </si>
  <si>
    <t>โรงเรียนฝึกอาชีพกรุงเทพมหานคร (หลวงพ่อทวีศักดิ์ฯ)</t>
  </si>
  <si>
    <t>โรงเรียนฝึกอาชีพกรุงเทพมหานคร (กาญจนสิงห์หาสน์)</t>
  </si>
  <si>
    <t>โรงเรียนฝึกอาชีพกรุงเทพมหานคร (หนองจอก)</t>
  </si>
  <si>
    <t>โรงเรียนฝึกอาชีพกรุงเทพมหานคร (ประเวศ)</t>
  </si>
  <si>
    <t xml:space="preserve">ระดับความละเอียดจอภาพ 3840 x 2160 พิกเซล </t>
  </si>
  <si>
    <t>ค่าวิทยฐานะ (ครู)</t>
  </si>
  <si>
    <t>โครงการส่งเสริมลดการเผาตอซังข้าวและวัสดุทางการเกษตร</t>
  </si>
  <si>
    <t>โครงการชุมชนเข้มแข็งพัฒนาตนเองตามหลักปรัชญาเศรษฐกิจพอเพียง</t>
  </si>
  <si>
    <t>โครงการจ้างงานคนพิการเพื่อปฏิบัติงาน</t>
  </si>
  <si>
    <t>โครงการจ้างอาสาสมัครพัฒนาชุมชน</t>
  </si>
  <si>
    <t>ปี 2570</t>
  </si>
  <si>
    <t>ร้อยละความสำเร็จของการรับเรื่อง</t>
  </si>
  <si>
    <t>และประสานส่งต่อเรื่องร้องเรียน</t>
  </si>
  <si>
    <t>ในระบบ Traffy Fondue</t>
  </si>
  <si>
    <t>ร้อยละความสำเร็จของการจัดทำบัญชี</t>
  </si>
  <si>
    <t>และรายงานทางการเงินถูกต้อง</t>
  </si>
  <si>
    <t>ภายในระยะเวลาที่กำหนด</t>
  </si>
  <si>
    <t>ร้อยละความสำเร็จของการจัดทำ</t>
  </si>
  <si>
    <t>รายงานทรัพย์สินถูกต้องภายใน</t>
  </si>
  <si>
    <t>ระยะเวลาที่กำหนด</t>
  </si>
  <si>
    <t>ร้อยละความสำเร็จในการใช้จ่าย</t>
  </si>
  <si>
    <t>ร้อยละความสำเร็จของผู้จบหลักสูตร</t>
  </si>
  <si>
    <t>การประกอบอาชีพหรือมีรายได้เสริม</t>
  </si>
  <si>
    <t>การทดสอบมาตรฐานฝีมือแรงงาน</t>
  </si>
  <si>
    <t>ร้อยละความสำเร็จของผู้ผ่าน</t>
  </si>
  <si>
    <t>ร้อยละความสำเร็จของสวนเกษตรที่ถูก</t>
  </si>
  <si>
    <t>พัฒนาให้เป็นแหล่งท่องเที่ยวเชิงเกษตร</t>
  </si>
  <si>
    <t>ถ่ายทอดความรู้ด้านการเกษตร</t>
  </si>
  <si>
    <t>ร้อยละความสำเร็จในการฝึกอบรม</t>
  </si>
  <si>
    <t>ร้อยละความสำเร็จของการตรวจเยี่ยม</t>
  </si>
  <si>
    <t>เพื่อให้ความรู้และให้คำแนะนำ</t>
  </si>
  <si>
    <t>แก่เกษตรกร</t>
  </si>
  <si>
    <t>กรุงเทพมหานคร</t>
  </si>
  <si>
    <t>ความพึงพอใจของผู้ประกอบการ</t>
  </si>
  <si>
    <t>ที่ได้รับการให้คำแนะนำ</t>
  </si>
  <si>
    <t>ผู้ประกอบการที่เข้ารับการฝึกอบรม</t>
  </si>
  <si>
    <t>สามารถนำองค์ความรู้ไปใช้ประโยชน์</t>
  </si>
  <si>
    <t>ร้อยละของผู้เข้าอบรมมีความรู้</t>
  </si>
  <si>
    <t>เพิ่มมากขึ้น</t>
  </si>
  <si>
    <t>ร้อยละความสำเร็จของผู้ที่ได้รับ</t>
  </si>
  <si>
    <t>ความรู้ในการจัดทำบัญชีครัวเรือน</t>
  </si>
  <si>
    <t>ตามแผนพัฒนาชุมชน ที่ได้รับอนุมัติจากคณะกรรมการ</t>
  </si>
  <si>
    <t>พัฒนาศูนย์เด็กก่อนวัยเรียน</t>
  </si>
  <si>
    <t>ความพึงพอใจของผู้สูงอายุที่อาศัยอยู่</t>
  </si>
  <si>
    <t>ในบ้านผู้สูงอายุบางแค 2</t>
  </si>
  <si>
    <t>ความพึงพอใจของผู้มาใช้บริการ</t>
  </si>
  <si>
    <t>ศูนย์บริการผู้สูงอายุดินแดง</t>
  </si>
  <si>
    <t>ผู้สูงอายุที่อาศัยอยู่ในบ้านผู้สูงอายุ</t>
  </si>
  <si>
    <t>บางแค 2 ได้รับการตรวจสุขภาพ</t>
  </si>
  <si>
    <t xml:space="preserve"> - เพื่อให้เด็ก สตรี และผู้สูงอายุที่มีภาวะยากลำบากได้รับการบรรเทาความเดือดร้อน โดยจัดให้มีเงินทุนช่วยเหลือและแจกเครื่องยังชีพ</t>
  </si>
  <si>
    <t xml:space="preserve">วัตถุประสงค์ : </t>
  </si>
  <si>
    <t>07103-1</t>
  </si>
  <si>
    <t>ค่าใช้จ่ายในการพัฒนานักบริหารงาน</t>
  </si>
  <si>
    <t>ด้านพัฒนาสังคม</t>
  </si>
  <si>
    <t>และค่าวัสดุสำนักงาน ฯลฯ</t>
  </si>
  <si>
    <t>2.1 ค่าครุภัณฑ์</t>
  </si>
  <si>
    <t>ขนาด 55 นิ้ว 3 เครื่อง</t>
  </si>
  <si>
    <t xml:space="preserve">เก้าอี้โครงเหล็กบุนวมแบบมีพนักพิง </t>
  </si>
  <si>
    <t xml:space="preserve">เครื่องขยายเสียงแบบตู้ลำโพงเคลื่อนที่ </t>
  </si>
  <si>
    <t>เครื่องชงกาแฟขนาดใหญ่ 1 เครื่อง</t>
  </si>
  <si>
    <t xml:space="preserve">เครื่องมัลติมีเดียโปรเจคเตอร์ ระดับ XGA </t>
  </si>
  <si>
    <t xml:space="preserve">โต๊ะทำงานระดับปฏิบัติงาน, ปฏิบัติการ, </t>
  </si>
  <si>
    <t>จอรับภาพ ชนิดมอเตอร์ไฟฟ้า</t>
  </si>
  <si>
    <t>เครื่องปั่นน้ำผลไม้แบบมีฝาปิด 1 เครื่อง</t>
  </si>
  <si>
    <t>เครื่องซักผ้าขนาด 10 กิโลกรัม 1 เครื่อง</t>
  </si>
  <si>
    <t>ขนาด 55 นิ้ว 2 เครื่อง</t>
  </si>
  <si>
    <t xml:space="preserve">เครื่องกรองน้ำ 1 เครื่อง </t>
  </si>
  <si>
    <t>2.2 ค่าที่ดินและสิ่งก่อสร้าง</t>
  </si>
  <si>
    <t xml:space="preserve"> -</t>
  </si>
  <si>
    <t>-</t>
  </si>
  <si>
    <t xml:space="preserve">ปรับปรุงโรงเรียนฝึกอาชีพกรุงเทพมหานคร </t>
  </si>
  <si>
    <t>และค่าวัสดุอุปกรณ์คอมพิวเตอร์ ฯลฯ</t>
  </si>
  <si>
    <t xml:space="preserve">และค่าวัสดุยานพาหนะ ฯลฯ </t>
  </si>
  <si>
    <t xml:space="preserve">ส่วนใหญ่เป็นค่าวัสดุสำนักงาน ค่าวัสดุอุปกรณ์คอมพิวเตอร์ </t>
  </si>
  <si>
    <t>ค่าใช้จ่ายในการส่งเสริมมาตรฐานสินค้า</t>
  </si>
  <si>
    <t>ค่าใช้จ่ายในการส่งเสริมการปลูกผัก</t>
  </si>
  <si>
    <t>เพื่อความมั่นคงทางอาหาร</t>
  </si>
  <si>
    <t>ค่าใช้จ่ายในการส่งเสริมลดการเผาตอซังข้าว</t>
  </si>
  <si>
    <t>และวัสดุทางการเกษตร</t>
  </si>
  <si>
    <t>ค่าวัสดุเครื่องอุปโภคบริโภคสำหรับเด็กผู้ด้อยโอกาส</t>
  </si>
  <si>
    <t>ค่าวัสดุกิจกรรมสำหรับศูนย์สร้างโอกาสเด็ก</t>
  </si>
  <si>
    <t>งานครุภัณฑ์</t>
  </si>
  <si>
    <t>05199-25</t>
  </si>
  <si>
    <t>ค่าใช้จ่ายโครงการจ้างอาสาสมัครพัฒนาชุมชน</t>
  </si>
  <si>
    <t>ค่าใช้จ่ายโครงการชุมชนเข้มแข็งพัฒนาตนเอง</t>
  </si>
  <si>
    <t>ตามหลักปรัชญาเศรษฐกิจพอเพียง</t>
  </si>
  <si>
    <t>ส่งต่ออาหารให้กลุ่มเปราะบางอย่างเป็นรูปธรรม</t>
  </si>
  <si>
    <t>โครงการศูนย์ประสานงานและช่วยเหลือคนเร่ร่อนไร้ที่พึ่งในพื้นที่สาธารณะ</t>
  </si>
  <si>
    <t>01105-1</t>
  </si>
  <si>
    <t>ข้อร้องเรียนปัญหาคนเร่ร่อนไร้ที่พึ่ง</t>
  </si>
  <si>
    <t>ในพื้นที่กรุงเทพมหานคร</t>
  </si>
  <si>
    <t>05199-5</t>
  </si>
  <si>
    <t>05199-6</t>
  </si>
  <si>
    <t>05199-8</t>
  </si>
  <si>
    <t>05199-19</t>
  </si>
  <si>
    <t>05199-27</t>
  </si>
  <si>
    <t>05199-37</t>
  </si>
  <si>
    <t>05199-40</t>
  </si>
  <si>
    <t>05199-52</t>
  </si>
  <si>
    <t>05199-61</t>
  </si>
  <si>
    <t>05199-62</t>
  </si>
  <si>
    <t>05199-63</t>
  </si>
  <si>
    <t>05199-64</t>
  </si>
  <si>
    <t>05199-66</t>
  </si>
  <si>
    <t>05199-77</t>
  </si>
  <si>
    <t>05199-78</t>
  </si>
  <si>
    <t>05199-79</t>
  </si>
  <si>
    <t>05199-88</t>
  </si>
  <si>
    <t>05199-89</t>
  </si>
  <si>
    <t>05199-96</t>
  </si>
  <si>
    <t>05199-97</t>
  </si>
  <si>
    <t>05199-113</t>
  </si>
  <si>
    <t>05199-116</t>
  </si>
  <si>
    <t>05199-118</t>
  </si>
  <si>
    <t>05199-121</t>
  </si>
  <si>
    <t>05199-122</t>
  </si>
  <si>
    <t>05199-123</t>
  </si>
  <si>
    <t>05199-124</t>
  </si>
  <si>
    <t>05199-125</t>
  </si>
  <si>
    <t>05199-132</t>
  </si>
  <si>
    <t>05199-133</t>
  </si>
  <si>
    <t>05199-134</t>
  </si>
  <si>
    <t>05199-135</t>
  </si>
  <si>
    <t>05199-138</t>
  </si>
  <si>
    <t>05199-139</t>
  </si>
  <si>
    <t>05199-140</t>
  </si>
  <si>
    <t>05199-141</t>
  </si>
  <si>
    <t>05199-151</t>
  </si>
  <si>
    <t>05199-154</t>
  </si>
  <si>
    <t>05199-155</t>
  </si>
  <si>
    <t>05199-156</t>
  </si>
  <si>
    <t>05199-157</t>
  </si>
  <si>
    <t>05199-159</t>
  </si>
  <si>
    <t>05199-163</t>
  </si>
  <si>
    <t>05199-165</t>
  </si>
  <si>
    <t>05199-167</t>
  </si>
  <si>
    <t>05199-171</t>
  </si>
  <si>
    <t>05199-172</t>
  </si>
  <si>
    <t>05199-174</t>
  </si>
  <si>
    <t>05199-186</t>
  </si>
  <si>
    <t>05199-187</t>
  </si>
  <si>
    <t>05199-188</t>
  </si>
  <si>
    <t>05199-191</t>
  </si>
  <si>
    <t>05199-192</t>
  </si>
  <si>
    <t>05199-193</t>
  </si>
  <si>
    <t>05199-196</t>
  </si>
  <si>
    <t>05199-197</t>
  </si>
  <si>
    <t>05199-213</t>
  </si>
  <si>
    <t>05199-215</t>
  </si>
  <si>
    <t>05199-217</t>
  </si>
  <si>
    <t>05199-219</t>
  </si>
  <si>
    <t>05199-221</t>
  </si>
  <si>
    <t>05199-222</t>
  </si>
  <si>
    <t>05199-224</t>
  </si>
  <si>
    <t>05199-225</t>
  </si>
  <si>
    <t>05199-226</t>
  </si>
  <si>
    <t>05199-227</t>
  </si>
  <si>
    <t>05199-229</t>
  </si>
  <si>
    <t>05199-239</t>
  </si>
  <si>
    <t>05199-240</t>
  </si>
  <si>
    <t>จำนวน 1 งาน</t>
  </si>
  <si>
    <t>โครงการส่งเสริมพัฒนาการเด็กก่อนวัยเรียน</t>
  </si>
  <si>
    <t>ชุมชน</t>
  </si>
  <si>
    <t>ศูนย์พัฒนาเด็กก่อนวัยเรียน</t>
  </si>
  <si>
    <t>กรุงเทพมหานครที่เข้ารับการประเมิน</t>
  </si>
  <si>
    <t>ผ่านเกณฑ์ในระดับดีมาก</t>
  </si>
  <si>
    <t>2. ค่าจ้างประจำ</t>
  </si>
  <si>
    <t>3. ค่าจ้างชั่วคราว</t>
  </si>
  <si>
    <t>4. ค่าตอบแทน ใช้สอยและวัสดุ</t>
  </si>
  <si>
    <t>1.2 ค่าสาธารณูปโภค</t>
  </si>
  <si>
    <t>โครงการศูนย์ประสานงานและช่วยเหลือคนเร่ร่อนไร้ที่พึ่ง</t>
  </si>
  <si>
    <t>ในพื้นที่สาธารณะของกรุงเทพมหานคร</t>
  </si>
  <si>
    <t>การฝึกอบรมวิชาชีพ</t>
  </si>
  <si>
    <t>การฝึกอบรม นำความรู้ไปใช้ใน</t>
  </si>
  <si>
    <t>ที่มีลิขสิทธิ์ถูกต้องตามกฎหมาย 1 เครื่อง</t>
  </si>
  <si>
    <t>ที่พักอาศัยสำหรับผู้สูงอายุ</t>
  </si>
  <si>
    <t>3</t>
  </si>
  <si>
    <t xml:space="preserve">ส่วนใหญ่เป็นค่าอาหารทำการนอกเวลา </t>
  </si>
  <si>
    <t xml:space="preserve">ค่าเบี้ยประชุม และค่าตอบแทนกรรมการผู้อ่าน </t>
  </si>
  <si>
    <t>ตรวจและประเมินผลงาน ฯลฯ</t>
  </si>
  <si>
    <t xml:space="preserve">เครื่องปรับอากาศ แบบแยกส่วน </t>
  </si>
  <si>
    <t>บางแค 2 มีความพึงพอใจต่อการได้รับการจัดสวัสดิการและการสงเคราะห์</t>
  </si>
  <si>
    <t xml:space="preserve"> - ร้อยละของผู้เข้ารับการฝึกอบรมมีความรู้ด้านกองทุนสวัสดิการชุมชนเพิ่มขึ้น</t>
  </si>
  <si>
    <t xml:space="preserve"> - ยอดจำหน่ายผลิตภัณฑ์ชุมชนเพิ่มขึ้นเมื่อเทียบกับปีที่ผ่านมา</t>
  </si>
  <si>
    <t>งบประมาณรายจ่ายประจำปีงบประมาณ พ.ศ. 2568</t>
  </si>
  <si>
    <t>ปี 2571</t>
  </si>
  <si>
    <t>ผู้เข้าร่วมสัมมนาฯ สามารถนำ</t>
  </si>
  <si>
    <t>ความรู้ไปใช้ประโยชน์ได้</t>
  </si>
  <si>
    <t>เพื่อพัฒนาศักยภาพผู้ปฏิบัติงาน</t>
  </si>
  <si>
    <t>ด้านการป้องกันและแก้ไขปัญหา</t>
  </si>
  <si>
    <t>ความรุนแรงในครอบครัวได้รับ</t>
  </si>
  <si>
    <t>ความรู้ด้านการป้องกันและแก้ไข</t>
  </si>
  <si>
    <t>ปัญหาความรุนแรงในครอบครัว</t>
  </si>
  <si>
    <t>โครงการ BKK Food Bank ส่งต่ออาหารให้กลุ่มเปราะบางอย่างเป็นรูปธรรม</t>
  </si>
  <si>
    <t>โครงการรู้ใช้ รู้เก็บ คนกรุงเทพฯ ชีวิตมั่นคง</t>
  </si>
  <si>
    <t>โครงการเสริมสร้างความรู้ด้านกองทุนสู่กรรมการชุมชนรุ่นใหม่</t>
  </si>
  <si>
    <t>โครงการขับเคลื่อนการพัฒนาและแก้ไขปัญหาที่อยู่อาศัยกรุงเทพมหานคร</t>
  </si>
  <si>
    <t>ระยะเวลาดำเนินการ  ปี 2568</t>
  </si>
  <si>
    <t>เกิดการจ้างงาน</t>
  </si>
  <si>
    <t>คน</t>
  </si>
  <si>
    <t>เขตมีแผนการพัฒนาชุมชน</t>
  </si>
  <si>
    <t>โดยการมีส่วนร่วมของภาคประชาชน</t>
  </si>
  <si>
    <t xml:space="preserve"> - สนับสนุนสำนักงานเขตในการแก้ปัญหาอาหารเหลือทิ้ง (Food waste) ที่ทำให้เกิดความเสียหายทั้งด้านสิ่งแวดล้อมและเศรษฐกิจ</t>
  </si>
  <si>
    <t>อาหารส่วนเกินที่สามารถ</t>
  </si>
  <si>
    <t>ส่งต่อได้ 150,000 มื้อ</t>
  </si>
  <si>
    <t>ผู้เข้ารับการอบรมสัมมนา</t>
  </si>
  <si>
    <t>มีความรู้เพิ่มขึ้น</t>
  </si>
  <si>
    <t>ผู้เข้ารับการอบรมสามารถนำความรู้</t>
  </si>
  <si>
    <t>ผู้เข้ารับการอบรมสัมมนามีความรู้</t>
  </si>
  <si>
    <t>เพิ่มขึ้น</t>
  </si>
  <si>
    <t>ผู้เข้ารับการอบรมสัมมนาสามารถ</t>
  </si>
  <si>
    <t>นำความรู้ไปประยุกต์ใช้ใน</t>
  </si>
  <si>
    <t>การปฏิบัติงานได้</t>
  </si>
  <si>
    <t>การปรับปรุงฐานข้อมูลที่อยู่อาศัย</t>
  </si>
  <si>
    <t>ครั้ง</t>
  </si>
  <si>
    <t>จำนวนครั้งในการจัดประชุมด้าน</t>
  </si>
  <si>
    <t>การพัฒนาที่อยู่อาศัย</t>
  </si>
  <si>
    <t>จำนวนผู้ประสบปัญหาทางสังคม</t>
  </si>
  <si>
    <t>คนพิการได้รับการจ้างงาน</t>
  </si>
  <si>
    <t>โครงการชุมชนเข้มแข็งพัฒนาตนเองตามหลัก</t>
  </si>
  <si>
    <t>ปรัชญาเศรษฐกิจพอเพียง</t>
  </si>
  <si>
    <t>โครงการขับเคลื่อนการพัฒนาและแก้ไขปัญหา</t>
  </si>
  <si>
    <t>ที่อยู่อาศัยกรุงเทพมหานคร</t>
  </si>
  <si>
    <t>โครงการ BKK Food Bank ส่งต่ออาหารให้กลุ่มเปราะบาง</t>
  </si>
  <si>
    <t>อย่างเป็นรูปธรรม</t>
  </si>
  <si>
    <t>งบประมาณรายจ่ายประจำปีงบประมาณ พ.ศ. 2568 โดยสังเขป</t>
  </si>
  <si>
    <r>
      <t xml:space="preserve">ผลผลิต : </t>
    </r>
    <r>
      <rPr>
        <sz val="14"/>
        <rFont val="TH Sarabun New"/>
        <family val="2"/>
      </rPr>
      <t>รายจ่ายบุคลากร - รหัส 0102005</t>
    </r>
  </si>
  <si>
    <r>
      <rPr>
        <b/>
        <sz val="14"/>
        <rFont val="TH Sarabun New"/>
        <family val="2"/>
      </rPr>
      <t>ผลผลิต :</t>
    </r>
    <r>
      <rPr>
        <sz val="14"/>
        <rFont val="TH Sarabun New"/>
        <family val="2"/>
      </rPr>
      <t xml:space="preserve"> อำนวยการและบริหารสำนัก - รหัส 0103009</t>
    </r>
  </si>
  <si>
    <r>
      <rPr>
        <b/>
        <sz val="14"/>
        <rFont val="TH Sarabun New"/>
        <family val="2"/>
      </rPr>
      <t xml:space="preserve">กิจกรรมหลัก : </t>
    </r>
    <r>
      <rPr>
        <sz val="14"/>
        <rFont val="TH Sarabun New"/>
        <family val="2"/>
      </rPr>
      <t>อำนวยการ บริหารงานทั่วไป บริหารงานบุคคล บริหารงานคลัง นโยบายและแผน นิติการ อาคารสถานที่และยานพาหนะ</t>
    </r>
  </si>
  <si>
    <r>
      <t xml:space="preserve">ผลผลิต : </t>
    </r>
    <r>
      <rPr>
        <sz val="14"/>
        <rFont val="TH Sarabun New"/>
        <family val="2"/>
      </rPr>
      <t>ฝึกอาชีพและพัฒนาฝีมือแรงงาน – รหัส 0302001</t>
    </r>
  </si>
  <si>
    <r>
      <t xml:space="preserve">ผลผลิต: </t>
    </r>
    <r>
      <rPr>
        <sz val="14"/>
        <rFont val="TH Sarabun New"/>
        <family val="2"/>
      </rPr>
      <t>ส่งเสริมการเกษตร – รหัส 0302002</t>
    </r>
  </si>
  <si>
    <r>
      <t xml:space="preserve">ผลผลิต </t>
    </r>
    <r>
      <rPr>
        <sz val="14"/>
        <rFont val="TH Sarabun New"/>
        <family val="2"/>
      </rPr>
      <t>:</t>
    </r>
    <r>
      <rPr>
        <b/>
        <sz val="14"/>
        <rFont val="TH Sarabun New"/>
        <family val="2"/>
      </rPr>
      <t xml:space="preserve"> </t>
    </r>
    <r>
      <rPr>
        <sz val="14"/>
        <rFont val="TH Sarabun New"/>
        <family val="2"/>
      </rPr>
      <t>พัฒนาธุรกิจและผู้ประกอบการ – รหัส 0302003</t>
    </r>
  </si>
  <si>
    <r>
      <rPr>
        <b/>
        <sz val="14"/>
        <rFont val="TH Sarabun New"/>
        <family val="2"/>
      </rPr>
      <t>กิจกรรมหลัก</t>
    </r>
    <r>
      <rPr>
        <sz val="14"/>
        <rFont val="TH Sarabun New"/>
        <family val="2"/>
      </rPr>
      <t xml:space="preserve"> : จัดสัมมนาแบบไป-กลับ </t>
    </r>
  </si>
  <si>
    <r>
      <t xml:space="preserve">ผลผลิต : </t>
    </r>
    <r>
      <rPr>
        <sz val="14"/>
        <rFont val="TH Sarabun New"/>
        <family val="2"/>
      </rPr>
      <t>พัฒนาศักยภาพและบริการชุมชน – รหัส 0703001</t>
    </r>
  </si>
  <si>
    <r>
      <t xml:space="preserve">ผลผลิต : </t>
    </r>
    <r>
      <rPr>
        <sz val="14"/>
        <rFont val="TH Sarabun New"/>
        <family val="2"/>
      </rPr>
      <t>สงเคราะห์และสวัสดิการสังคม – รหัส 0703002</t>
    </r>
  </si>
  <si>
    <r>
      <rPr>
        <b/>
        <sz val="14"/>
        <rFont val="TH Sarabun New"/>
        <family val="2"/>
      </rPr>
      <t xml:space="preserve">วัตถุประสงค์ </t>
    </r>
    <r>
      <rPr>
        <sz val="14"/>
        <rFont val="TH Sarabun New"/>
        <family val="2"/>
      </rPr>
      <t xml:space="preserve">:                     </t>
    </r>
  </si>
  <si>
    <r>
      <t xml:space="preserve">ผลผลิต : </t>
    </r>
    <r>
      <rPr>
        <sz val="14"/>
        <rFont val="TH Sarabun New"/>
        <family val="2"/>
      </rPr>
      <t>บ้านพักและศูนย์บริการผู้สูงอายุ – รหัส 0703003</t>
    </r>
  </si>
  <si>
    <r>
      <rPr>
        <b/>
        <sz val="14"/>
        <rFont val="TH Sarabun New"/>
        <family val="2"/>
      </rPr>
      <t xml:space="preserve">วัตถุประสงค์ </t>
    </r>
    <r>
      <rPr>
        <sz val="14"/>
        <rFont val="TH Sarabun New"/>
        <family val="2"/>
      </rPr>
      <t>:</t>
    </r>
  </si>
  <si>
    <r>
      <rPr>
        <b/>
        <sz val="14"/>
        <rFont val="TH Sarabun New"/>
        <family val="2"/>
      </rPr>
      <t xml:space="preserve">กิจกรรมหลัก : </t>
    </r>
    <r>
      <rPr>
        <sz val="14"/>
        <rFont val="TH Sarabun New"/>
        <family val="2"/>
      </rPr>
      <t>บริการบ้านผู้สูงอายุหญิง บ้านพักผู้สูงอายุและศูนย์บริการผู้สูงอายุ</t>
    </r>
  </si>
  <si>
    <r>
      <rPr>
        <b/>
        <sz val="14"/>
        <rFont val="TH Sarabun New"/>
        <family val="2"/>
      </rPr>
      <t>กิจกรรมหลัก :</t>
    </r>
    <r>
      <rPr>
        <sz val="14"/>
        <rFont val="TH Sarabun New"/>
        <family val="2"/>
      </rPr>
      <t xml:space="preserve"> โอนงบประมาณให้สำนักงานเขตชุมชนละ 200,000 บาท เพื่อเป็นค่าใช้จ่ายในการสนับสนุนการจัดทำโครงการ/กิจกรรม</t>
    </r>
  </si>
  <si>
    <r>
      <rPr>
        <b/>
        <sz val="14"/>
        <rFont val="TH Sarabun New"/>
        <family val="2"/>
      </rPr>
      <t>วัตถุประสงค์</t>
    </r>
    <r>
      <rPr>
        <sz val="14"/>
        <rFont val="TH Sarabun New"/>
        <family val="2"/>
      </rPr>
      <t xml:space="preserve"> : </t>
    </r>
  </si>
  <si>
    <r>
      <rPr>
        <b/>
        <sz val="14"/>
        <rFont val="TH Sarabun New"/>
        <family val="2"/>
      </rPr>
      <t>กิจกรรมหลัก :</t>
    </r>
    <r>
      <rPr>
        <sz val="14"/>
        <rFont val="TH Sarabun New"/>
        <family val="2"/>
      </rPr>
      <t xml:space="preserve"> อบรมสัมมนาแบบไป-กลับ</t>
    </r>
  </si>
  <si>
    <r>
      <rPr>
        <b/>
        <sz val="14"/>
        <rFont val="TH Sarabun New"/>
        <family val="2"/>
      </rPr>
      <t>วัตถุประสงค์</t>
    </r>
    <r>
      <rPr>
        <sz val="14"/>
        <rFont val="TH Sarabun New"/>
        <family val="2"/>
      </rPr>
      <t xml:space="preserve"> :</t>
    </r>
  </si>
  <si>
    <r>
      <t xml:space="preserve">กิจกรรมหลัก : </t>
    </r>
    <r>
      <rPr>
        <sz val="14"/>
        <rFont val="TH Sarabun New"/>
        <family val="2"/>
      </rPr>
      <t xml:space="preserve">ดำเนินการศูนย์ประสานงานและช่วยเหลือคนเร่ร่อนไร้ที่พึ่งในพื้นที่สาธารณะของกรุงเทพมหานคร </t>
    </r>
  </si>
  <si>
    <r>
      <t xml:space="preserve">กิจกรรมหลัก : </t>
    </r>
    <r>
      <rPr>
        <sz val="14"/>
        <rFont val="TH Sarabun New"/>
        <family val="2"/>
      </rPr>
      <t>จ้างคนพิการเพื่อเป็นอาสาสมัครปฏิบัติงาน</t>
    </r>
  </si>
  <si>
    <t xml:space="preserve">รหัส 07199-1 </t>
  </si>
  <si>
    <t>จำนวนรูปแบบการสนับสนุนผ่านกระบวนการบ้านมั่นคง (เช่น การจัดสวัสดิการ การพัฒนาพื้นที่สาธารณะในชุมชน สหกรณ์ออมทรัพย์ฯ ในพื้นที่ กทม.)</t>
  </si>
  <si>
    <t>คนเร่ร่อนไร้ที่พึ่งที่ต้องการความช่วยเหลือ</t>
  </si>
  <si>
    <r>
      <rPr>
        <b/>
        <sz val="14"/>
        <rFont val="TH Sarabun New"/>
        <family val="2"/>
      </rPr>
      <t xml:space="preserve">วัตถุประสงค์ </t>
    </r>
    <r>
      <rPr>
        <sz val="14"/>
        <rFont val="TH Sarabun New"/>
        <family val="2"/>
      </rPr>
      <t>: เพื่อให้การดำเนินงานภายในของสำนัก สำนักงาน กอง และฝ่าย หน่วยงานและส่วนราชการโดยรวมได้รับการสนับสนุน</t>
    </r>
  </si>
  <si>
    <t>ประสบความสำเร็จอย่างมีประสิทธิภาพ โดยจัดให้มีการอำนวยการประสานงาน และสนับสนุนการบริหารทั่วไปภายในหน่วยงานและส่วนราชการ</t>
  </si>
  <si>
    <r>
      <rPr>
        <b/>
        <sz val="14"/>
        <color theme="1"/>
        <rFont val="TH Sarabun New"/>
        <family val="2"/>
      </rPr>
      <t xml:space="preserve">วัตถุประสงค์ </t>
    </r>
    <r>
      <rPr>
        <sz val="14"/>
        <color theme="1"/>
        <rFont val="TH Sarabun New"/>
        <family val="2"/>
      </rPr>
      <t>: เพื่อให้ประชาชนในกรุงเทพมหานครมีความรู้ในวิชาชีพตามความสนใจ (วัดที่หลักสูตรตรงตามความต้องการ) สามารถนำไปใช้</t>
    </r>
  </si>
  <si>
    <r>
      <rPr>
        <b/>
        <sz val="14"/>
        <color theme="1"/>
        <rFont val="TH Sarabun New"/>
        <family val="2"/>
      </rPr>
      <t xml:space="preserve">กิจกรรมหลัก : </t>
    </r>
    <r>
      <rPr>
        <sz val="14"/>
        <color theme="1"/>
        <rFont val="TH Sarabun New"/>
        <family val="2"/>
      </rPr>
      <t>จัดการสอนวิชาชีพ (หมวดวิชาอุตสาหกรรม พาณิชยกรรม คหกรรม ศิลปกรรม) บริหารการศึกษา (พัฒนาและบริหารหลักสูตร</t>
    </r>
  </si>
  <si>
    <t>บริหารงานทั่วไป จัดประชุมคณะกรรมการบริหารโรงเรียน อาคารและสถานที่ เทคโนโลยี และสารสนเทศ) ทดสอบมาตรฐานฝีมือแรงงาน</t>
  </si>
  <si>
    <t>นิเทศการสอน ทะเบียนและประเมินผล กิจกรรมนักศึกษา) บริหารจัดการโรงเรียนฝึกอาชีพ และศูนย์ฝึกอาชีพกรุงเทพมหานคร (อำนวยการและ</t>
  </si>
  <si>
    <r>
      <rPr>
        <b/>
        <sz val="14"/>
        <rFont val="TH Sarabun New"/>
        <family val="2"/>
      </rPr>
      <t xml:space="preserve">วัตถุประสงค์ </t>
    </r>
    <r>
      <rPr>
        <sz val="14"/>
        <rFont val="TH Sarabun New"/>
        <family val="2"/>
      </rPr>
      <t xml:space="preserve">: เพื่อให้เกษตรกรในเขตพื้นที่กรุงเทพมหานครสามารถพัฒนากระบวนการผลิตและเพิ่มผลผลิตทางการเกษตร  (productivity) </t>
    </r>
  </si>
  <si>
    <t>โดยส่งเสริมให้เกษตรกรมีความรู้ที่ถูกต้องและเหมาะสมและมีเครือข่ายแลกเปลี่ยนเรียนรู้ภูมิปัญญาท้องถิ่นและเทคโนโลยีใหม่ๆ</t>
  </si>
  <si>
    <r>
      <rPr>
        <b/>
        <sz val="14"/>
        <color theme="1"/>
        <rFont val="TH Sarabun New"/>
        <family val="2"/>
      </rPr>
      <t xml:space="preserve">กิจกรรมหลัก : </t>
    </r>
    <r>
      <rPr>
        <sz val="14"/>
        <color theme="1"/>
        <rFont val="TH Sarabun New"/>
        <family val="2"/>
      </rPr>
      <t>ตรวจเยี่ยมและให้คำปรึกษา สนับสนุนการจัดตั้งกลุ่มเกษตรกร ฝึกอบรมถ่ายทอดเทคโนโลยีการเกษตร ศึกษาวิจัย และสาธิตทางการเกษตร</t>
    </r>
  </si>
  <si>
    <t xml:space="preserve">สนับสนุนการดำเนินงานของศูนย์บริการและถ่ายทอดเทคโนโลยีการเกษตรกรุงเทพมหานคร </t>
  </si>
  <si>
    <r>
      <rPr>
        <b/>
        <sz val="14"/>
        <rFont val="TH Sarabun New"/>
        <family val="2"/>
      </rPr>
      <t>วัตถุประสงค์</t>
    </r>
    <r>
      <rPr>
        <sz val="14"/>
        <rFont val="TH Sarabun New"/>
        <family val="2"/>
      </rPr>
      <t xml:space="preserve"> : ส่งเสริมให้เกษตรกรทำนาในกรุงเทพมหานคร ลดการเผาตอซัง ฟางข้าวและวัสดุทางการเกษตรด้วยการนำฟางข้าวไปใช้ประโยชน์</t>
    </r>
  </si>
  <si>
    <t xml:space="preserve"> - เพื่อให้ผู้สูงอายุหญิงในกรุงเทพมหานครที่ยากจน เดือดร้อน ไม่มีที่อยู่อาศัย ขาดผู้ดูแล ขาดผู้ให้ความช่วยเหลือ หรือไม่สามารถอยู่กับครอบครัว</t>
  </si>
  <si>
    <t xml:space="preserve">   ได้อย่างปกติสุข มีปัจจัยสี่ที่จำเป็นต่อการดำรงชีวิตได้ โดยจัดให้มีสถานสงเคราะห์และอุปการะที่ถูกสุขลักษณะ  ปลอดภัย และประหยัด</t>
  </si>
  <si>
    <t xml:space="preserve"> - เพื่อให้ผู้สูงอายุในกรุงเทพมหานครที่ประสบปัญหาความทุกข์ยากเดือนร้อน ไร้ที่อยู่อาศัย ขาดผู้อุปการะเลี้ยงดู ได้รับการช่วยเหลือ เฉพาะหน้า</t>
  </si>
  <si>
    <t xml:space="preserve">   โดยจัดให้มีสถานที่พักพิงชั่วคราวและประสานการส่งต่อหน่วยงานที่เกี่ยวข้อง</t>
  </si>
  <si>
    <t xml:space="preserve"> - เพื่อให้ผู้สูงอายุได้มีโอกาสทำกิจกรรมอันมีคุณค่า ได้พบปะสังสรรค์และสร้างสัมพันธภาพอันดีระหว่างกัน โดยจัดให้มีกิจกรรมนันทนาการ</t>
  </si>
  <si>
    <t>รหัส 07199-1</t>
  </si>
  <si>
    <t xml:space="preserve"> - สร้างระบบการบริหารจัดการด้านการจัดเก็บฐานข้อมูลต่างๆ เช่น ภาคีเครือข่ายผู้บริจาคอาหาร จำนวนผู้ได้รับความช่วยเหลือ ปริมาณอาหารเหลือทิ้ง</t>
  </si>
  <si>
    <t xml:space="preserve">   ปริมาณคาร์บอนที่สามารถลดลงได้</t>
  </si>
  <si>
    <t>ดำเนินการพัฒนาและแก้ไขปัญหาที่อยู่อาศัยในพื้นที่</t>
  </si>
  <si>
    <r>
      <t xml:space="preserve">กิจกรรมหลัก : </t>
    </r>
    <r>
      <rPr>
        <sz val="14"/>
        <rFont val="TH Sarabun New"/>
        <family val="2"/>
      </rPr>
      <t>ขับเคลื่อนการพัฒนาและแก้ไขปัญหาที่อยู่อาศัยกรุงเทพมหานครของสำนักพัฒนาสังคม และโอนงบประมาณให้สำนักงานเขต</t>
    </r>
  </si>
  <si>
    <r>
      <t xml:space="preserve">วัตถุประสงค์ : </t>
    </r>
    <r>
      <rPr>
        <sz val="14"/>
        <rFont val="TH Sarabun New"/>
        <family val="2"/>
      </rPr>
      <t xml:space="preserve">เพื่อเป็นการส่งเสริมและพัฒนาคุณภาพชีวิตคนพิการ ตามพระราชบัญญัติส่งเสริมและพัฒนาคุณภาพชีวิตคนพิการพ.ศ. 2550 </t>
    </r>
  </si>
  <si>
    <r>
      <rPr>
        <b/>
        <sz val="14"/>
        <rFont val="TH Sarabun New"/>
        <family val="2"/>
      </rPr>
      <t>วัตถุประสงค์</t>
    </r>
    <r>
      <rPr>
        <sz val="14"/>
        <rFont val="TH Sarabun New"/>
        <family val="2"/>
      </rPr>
      <t xml:space="preserve"> : เพื่อส่งเสริมการมีส่วนร่วมของประชาชนที่มีความสามารถด้านเทคโนโลยีเข้ามาช่วยสนับสนุนเชื่อมโยงการจัดทำฐานข้อมูลชุมชน</t>
    </r>
  </si>
  <si>
    <t xml:space="preserve"> - ส่งเสริมให้ประชาชนมีความรู้ในด้านการวางแผนการใช้จ่ายเงิน มีวินัยการออม มีการจัดสรรเงินออมและใช้เงินออมเป็นทุนในการประกอบอาชีพ</t>
  </si>
  <si>
    <t xml:space="preserve"> - สนับสนุนการดำเนินการศูนย์ส่งเสริมการบริหารเงินออมครอบครัวและแก้ไขปัญหาหนี้สินกรุงเทพมหานครและสำนักงานเขตต่างๆ เพื่อให้ประชาชน</t>
  </si>
  <si>
    <t xml:space="preserve"> - เพิ่มพูนความรู้และเพิ่มประสิทธิภาพให้กับเจ้าหน้าที่ปฏิบัติงานศูนย์ส่งเสริมการบริหารเงินออมครอบครัวและแก้ไขปัญหาหนี้สินในการให้คำแนะนำ</t>
  </si>
  <si>
    <t xml:space="preserve">  หรือนำไปลงทุนในช่องทางต่างๆ ตลอดจนการแก้ไขปัญหาหนี้สิน เพื่อความมั่นคงทางการเงิน สามารถใช้ชีวิตในวัยเกษียณได้อย่างมีความสุขและสมศักดิ์ศรี</t>
  </si>
  <si>
    <t xml:space="preserve">   และเป็นที่ปรึกษาแก่ประชาชนในการบริหารจัดการเงินรายได้ของตนเองและครอบครัว ตลอดจนการแก้ไขปัญหาหนี้สินให้กับประชาชน</t>
  </si>
  <si>
    <t>ความพึงพอใจในการเข้ามาใช้บริการ</t>
  </si>
  <si>
    <t>ศูนย์ส่งเสริมการบริหารเงินออมครอบครัว</t>
  </si>
  <si>
    <t>และแก้ไขปัญหาหนี้สิน</t>
  </si>
  <si>
    <t>ไปถ่ายทอดให้ประชาชนได้มีการจัดทำ</t>
  </si>
  <si>
    <t>บัญชีรายรับ-รายจ่าย และมีการออม</t>
  </si>
  <si>
    <r>
      <rPr>
        <b/>
        <sz val="14"/>
        <rFont val="TH Sarabun New"/>
        <family val="2"/>
      </rPr>
      <t>กิจกรรมหลัก :</t>
    </r>
    <r>
      <rPr>
        <sz val="14"/>
        <rFont val="TH Sarabun New"/>
        <family val="2"/>
      </rPr>
      <t xml:space="preserve"> สนับสนุนการดำเนินงานศูนย์ส่งเสริมการบริหารเงินออมครอบครัวฯ และอบรม แบบไป-กลับ</t>
    </r>
  </si>
  <si>
    <t xml:space="preserve"> - เป็นศูนย์ประสานงานและช่วยเหลือคนเร่ร่อนไร้ที่พึ่งในพื้นที่สาธารณะของกรุงเทพมหานคร ดำเนินการรับเรื่องราว คัดกรอง ลงทะเบียนบันทึกประวัติ</t>
  </si>
  <si>
    <t xml:space="preserve"> - เพื่อดำเนินงานช่วยเหลือคนเร่ร่อนไร้ที่พึ่ง การควบคุมการขอทานในพื้นที่สาธารณะของกรุงเทพมหานคร ด้านสังคมสงเคราะห์และสวัสดิการสังคม</t>
  </si>
  <si>
    <t xml:space="preserve"> - เพื่อให้เกิดกลไกเครือข่ายการขับเคลื่อนการแก้ไขปัญหาการดำเนินงานด้านคนเร่ร่อนไร้ที่พึ่งและผู้ทำการขอทานในพื้นทีสาธารณะของกรุงเทพมหานคร</t>
  </si>
  <si>
    <t xml:space="preserve">   ในการลงพื้นที่สำรวจ ติดตามตรวจสอบข้อร้องเรียน เพื่อการแก้ไขปัญหาและช่วยเหลือคนเร่ร่อนไร้พื้นที่และการควบคุมการขอทานในพื้นที่สาธารณะ</t>
  </si>
  <si>
    <t xml:space="preserve">   ของกรุงเทพมหานคร ร่วมกับสำนักงานเขต สำนักเทศกิจ สำนักอนามัย กรมพัฒนาสังคมและสวัสดิการ กระทรวงการพัฒนาสังคมและความมั่นคง</t>
  </si>
  <si>
    <t xml:space="preserve">   ของมนุษย์ สถานีตำรวจนครบาลท้องที่ องค์กรภาคเอกชนและผู้เกี่ยวข้อง ตามความต้องการในแต่ละราย</t>
  </si>
  <si>
    <t xml:space="preserve">   รวบรวมสำเนาหลักฐานสำคัญ เช่น บัตรประจำตัวประชาชน หลักฐานอื่นที่เกี่ยวข้อง และการจัดทำฐานระบบข้อมูลเบื้องต้น ให้คำปรึกษา ช่วยเหลือ ส่งต่อ</t>
  </si>
  <si>
    <t xml:space="preserve">   ติดตามตรวจสอบ ลงพื้นที่สำรวจ เยี่ยมบ้าน และประสานหน่วยงานที่เกี่ยวข้องเพื่อช่วยเหลือกลุ่มเป้าหมายในพื้นที่กรุงเทพมหานคร</t>
  </si>
  <si>
    <t>ส่งเสริมศักยภาพอาสาสมัครผู้ดูแลเด็กในศูนย์พัฒนาเด็กก่อนวัยเรียนกรุงเทพมหานครให้มีความรู้ ทักษะ และความสามารถในการปฏิบัติงาน</t>
  </si>
  <si>
    <r>
      <t xml:space="preserve">วัตถุประสงค์ : </t>
    </r>
    <r>
      <rPr>
        <sz val="14"/>
        <rFont val="TH Sarabun New"/>
        <family val="2"/>
      </rPr>
      <t xml:space="preserve">ส่งเสริมและสนับสนุนศูนย์พัฒนาเด็กก่อนวัยเรียนกรุงเทพมหานครเพื่อให้เป็นไปตามมาตรฐานสถานพัฒนาเด็กปฐมวัยแห่งชาติ </t>
    </r>
  </si>
  <si>
    <t>จากศูนย์พัฒนาเด็กก่อนวัยเรียน</t>
  </si>
  <si>
    <r>
      <t xml:space="preserve">กิจกรรมหลัก : </t>
    </r>
    <r>
      <rPr>
        <sz val="14"/>
        <rFont val="TH Sarabun New"/>
        <family val="2"/>
      </rPr>
      <t>จัดอบรมเชิงปฏิบัติการเพื่อพัฒนาศูนย์พัฒนาเด็กก่อนวัยเรียน และเพื่อเสริมสร้างพัฒนาองค์ความรู้แก่อาสาสมัครผู้ดูแลเด็ก</t>
    </r>
  </si>
  <si>
    <t>เพื่อส่งเสริมและพัฒนาเด็กก่อนวัยเรียนให้พัฒนาการเหมาะสมตามวัย ตามมาตรฐานสถานพัฒนาเด็กปฐมวัยแห่งชาติ และเสริมสร้างความรู้ ความเข้าใจ</t>
  </si>
  <si>
    <t>เรื่องกระบวนการจัดการเรียนรู้แบบ Active Learning ให้อาสาสมัครผู้ดูแลเด็กจากศูนย์พัฒนาเด็กก่อนวัยเรียนกรุงเทพมหานคร</t>
  </si>
  <si>
    <r>
      <rPr>
        <b/>
        <sz val="14"/>
        <rFont val="TH Sarabun New"/>
        <family val="2"/>
      </rPr>
      <t>วัตถุประสงค์</t>
    </r>
    <r>
      <rPr>
        <sz val="14"/>
        <rFont val="TH Sarabun New"/>
        <family val="2"/>
      </rPr>
      <t xml:space="preserve"> : เพื่อให้เจ้าหน้าที่ผู้ปฏิบัติงานด้านกองทุนของสำนักงานเขตและกรรมการชุมชนรุ่นใหม่มีความรู้ ความเข้าใจถึงการดำเนินงานด้านกองทุน</t>
    </r>
  </si>
  <si>
    <t>สามารถเข้าถึงเงินกู้ยืมสมทบของกองทุนพัฒนาชุมชนกรุงเทพมหานคร และการจัดทำเอกสารประกอบการขอรับเงินสมทบกองทุนสวัสดิการชุมชน</t>
  </si>
  <si>
    <t>จากกรุงเทพมหานครได้อย่างถูกต้อง และสนับสนุนการพัฒนาความเข้มแข็งด้านกองทุนให้กับกรรมการชุมชนรุ่นใหม่</t>
  </si>
  <si>
    <r>
      <rPr>
        <b/>
        <sz val="14"/>
        <rFont val="TH Sarabun New"/>
        <family val="2"/>
      </rPr>
      <t xml:space="preserve">วัตถุประสงค์ </t>
    </r>
    <r>
      <rPr>
        <sz val="14"/>
        <rFont val="TH Sarabun New"/>
        <family val="2"/>
      </rPr>
      <t>: เพื่อให้ระบบเศรษฐกิจโดยรวมของกรุงเทพมหานครมีความเข้มแข็ง เอื้ออำนวยต่อการลงทุนและการประกอบธุรกิจ ทั้งจากภายในประเทศ</t>
    </r>
  </si>
  <si>
    <t>และต่างประเทศ ผู้ประกอบพาณิชยกรรมดำเนินธุรกรรมตามระเบียบกฎหมาย และส่งเสริมให้พลเมืองกรุงเทพมหานครมีอาชีพที่มั่นคง มีรายได้</t>
  </si>
  <si>
    <t>สามารถพึ่งพาดำรงชีวิตได้อย่างพอเพียง ผู้เข้าสู่ตลาดแรงงาน มีความรู้ฝีมือ และทักษะในการประกอบอาชีพตามความต้องการของตลาด</t>
  </si>
  <si>
    <r>
      <rPr>
        <b/>
        <sz val="14"/>
        <rFont val="TH Sarabun New"/>
        <family val="2"/>
      </rPr>
      <t xml:space="preserve">วัตถุประสงค์ </t>
    </r>
    <r>
      <rPr>
        <sz val="14"/>
        <rFont val="TH Sarabun New"/>
        <family val="2"/>
      </rPr>
      <t>: เพื่อให้ผู้ประกอบธุรกิจรายย่อยสามารถพัฒนากระบวนการผลิตและผลิตภัณฑ์ เข้าถึงแหล่งเงินทุน ตลาด และกลุ่มอาชีพ มีเงินทุนหมุนเวียน</t>
    </r>
  </si>
  <si>
    <t>สำหรับใช้ในการดำเนินกิจการ โดยจัดให้มีการฝึกอบรมผู้ประกอบการรายใหม่และผู้ประกอบการรายเดิมให้มีความรู้ในการพัฒนาธุรกิจ  (เช่น การพัฒนา</t>
  </si>
  <si>
    <t>และสนับสนุนเครือข่ายผู้ประกอบการผลิตภัณฑ์กรุงเทพมหานคร (Bangkok Brand)</t>
  </si>
  <si>
    <t xml:space="preserve">ผลิตภัณฑ์การบริหารจัดการ การตลาด ฯลฯ) การสนับสนุนและส่งเสริมการจัดหาตลาดสำหรับจำหน่ายผลิตภัณฑ์ การประสานแนะนำแหล่งเงินทุน </t>
  </si>
  <si>
    <r>
      <rPr>
        <b/>
        <sz val="14"/>
        <rFont val="TH Sarabun New"/>
        <family val="2"/>
      </rPr>
      <t xml:space="preserve">วัตถุประสงค์ </t>
    </r>
    <r>
      <rPr>
        <sz val="14"/>
        <rFont val="TH Sarabun New"/>
        <family val="2"/>
      </rPr>
      <t>: เพื่อให้ชุมชนมีความเข้มแข็ง มีความมั่นคงทางเศรษฐกิจ มีศักยภาพและความสามารถในการจัดการชุมชนบนหลักการมีส่วนร่วมและ</t>
    </r>
  </si>
  <si>
    <t>เครือข่ายองค์กรชุมชนในการบริหารจัดการชุมชน ส่งเสริมและสนับสนุนการสร้างความมั่นคงด้านที่อยู่อาศัย</t>
  </si>
  <si>
    <t>พึ่งตนเองได้ โดยจัดให้มีการส่งเสริมกระบวนการเรียนรู้และการมีส่วนร่วมของประชาชน เสริมสร้างศักยภาพของผู้นำชุมชน องค์กรชุมชนและ</t>
  </si>
  <si>
    <t xml:space="preserve">ได้ตรงตามความต้องการ โดยส่งเสริมให้ประชาชนรวมตัวเป็นกลุ่ม เสริมสร้างศักยภาพผู้นำกลุ่มหรือองค์กรหลักในการขับเคลื่อนกระบวนการชุมชน </t>
  </si>
  <si>
    <r>
      <rPr>
        <b/>
        <sz val="14"/>
        <rFont val="TH Sarabun New"/>
        <family val="2"/>
      </rPr>
      <t xml:space="preserve">วัตถุประสงค์ </t>
    </r>
    <r>
      <rPr>
        <sz val="14"/>
        <rFont val="TH Sarabun New"/>
        <family val="2"/>
      </rPr>
      <t>: เพื่อให้ชุมชนมีขีดความสามารถในการบริหารจัดการปัญหาชุมชนและกิจการชุมชนได้เอง และให้กรุงเทพมหานครสามารถจัดบริการ</t>
    </r>
  </si>
  <si>
    <r>
      <rPr>
        <b/>
        <sz val="14"/>
        <rFont val="TH Sarabun New"/>
        <family val="2"/>
      </rPr>
      <t xml:space="preserve">กิจกรรมหลัก : </t>
    </r>
    <r>
      <rPr>
        <sz val="14"/>
        <rFont val="TH Sarabun New"/>
        <family val="2"/>
      </rPr>
      <t>ส่งเสริมการจัดตั้งชุมชนและกรรมการชุมชน ส่งเสริมกิจกรรมคณะกรรมการชุมชน เสริมศักยภาพผู้นำชุมชน สนับสนุนการจัดทำแผนชุมชน</t>
    </r>
  </si>
  <si>
    <t>สนับสนุนโครงการตามแผนพัฒนาชุมชนและแผนพัฒนาเขต ส่งเสริมและสนับสนุนการสร้างความมั่นคงด้านที่อยู่อาศัย บริหารจัดการกองทุนพัฒนาชุมชน</t>
  </si>
  <si>
    <t xml:space="preserve">    ป้องกัน และแก้ไขปัญหา</t>
  </si>
  <si>
    <t xml:space="preserve"> - เพื่อให้การใช้ความรุนแรงในครอบครัวโดยได้รับการป้องกันและแก้ไข โดยจัดให้มีกองทุนสนับสนุนโครงการและกิจกรรมของชุมชน ในการรณรงค์</t>
  </si>
  <si>
    <t xml:space="preserve">    โดยจัดให้มีการคัดกรอง ปรับเปลี่ยนพฤติกรรม และพัฒนาทักษะในการดำรงชีวิต</t>
  </si>
  <si>
    <t xml:space="preserve"> - เพื่อให้เด็กและเยาวชนที่ครอบครัวประสบปัญหาเศรษฐกิจไม่มีกำลังทรัพย์เพียงพอ ได้รับการดูแลเอาใจใส่ อันเป็นการบรรเทาปัญหาทางสังคม</t>
  </si>
  <si>
    <t xml:space="preserve"> - เพื่อส่งเสริมให้สตรีมีบทบาทและความเสมอภาคทางสังคม โดยจัดให้มีส่งเสริมสิทธิของสตรี สร้างโอกาสในการพัฒนาศักยภาพ  และเพิ่มพลังในตนเอง</t>
  </si>
  <si>
    <t xml:space="preserve">   สนับสนุนการมีส่วนร่วมทางสังคมอย่างเต็มที่และเต็มศักยภาพ </t>
  </si>
  <si>
    <t xml:space="preserve">    โดยส่งเสริมและพิจารณาตรวจสอบการดำเนินการในศูนย์พัฒนาเด็กก่อนวัยเรียนของกรุงเทพมหานคร</t>
  </si>
  <si>
    <t xml:space="preserve"> - เพื่อยกระดับและพัฒนาศูนย์พัฒนาเด็กก่อนวัยเรียนให้มีคุณภาพเข้าสู่เกณฑ์มาตรฐานกรุงเทพมหานครเป็นไปตามมาตรฐานศูนย์เด็กเล็กแห่งชาติ</t>
  </si>
  <si>
    <t xml:space="preserve"> - เพื่อให้ผู้พิการและผู้ด้อยโอกาสซึ่งมีความเดือดร้อน ยากจน ไร้ที่พึ่ง และผู้สูงอายุ สามารถดำรงชีพอยู่ได้อย่างมีศักดิ์ศรีแห่งความเป็นมนุษย์ โดยจัดเบี้ยยังชีพ</t>
  </si>
  <si>
    <t xml:space="preserve">   ในการทำกิจกรรมทางสังคมต่างๆ </t>
  </si>
  <si>
    <t xml:space="preserve">   ชดเชยการสูญเสียรายได้บางส่วนจากการที่ไม่สามารถประกอบอาชีพได้ตามปกติ สงเคราะห์ช่วยเหลือทางการเงิน และเปิดโอกาสให้มีส่วนร่วม</t>
  </si>
  <si>
    <r>
      <rPr>
        <b/>
        <sz val="14"/>
        <rFont val="TH Sarabun New"/>
        <family val="2"/>
      </rPr>
      <t xml:space="preserve">กิจกรรมหลัก : </t>
    </r>
    <r>
      <rPr>
        <sz val="14"/>
        <color theme="1"/>
        <rFont val="TH Sarabun New"/>
        <family val="2"/>
      </rPr>
      <t>สงเคราะห์ช่วยเหลือเด็ก สตรี ครอบครัว ผู้ด้อยโอกาส ผู้สูงอายุและคนพิการ ที่อยู่ในสภาพยากลำบาก ส่งเสริม</t>
    </r>
    <r>
      <rPr>
        <sz val="14"/>
        <rFont val="TH Sarabun New"/>
        <family val="2"/>
      </rPr>
      <t>และพัฒนากลไกการดำเนินงาน</t>
    </r>
  </si>
  <si>
    <t>ด้านสวัสดิการสังคม ยกระดับและพัฒนาศูนย์พัฒนาเด็กก่อนวัยเรียนของกรุงเทพมหานคร ดำเนินการศูนย์ประสานงานและช่วยเหลือคนเร่ร่อนไร้ที่พึ่ง</t>
  </si>
  <si>
    <t xml:space="preserve">   กิจกรรมส่งเสริมสุขภาพ การให้ข้อมูลข่าวสาร และกิจกรรมเครือข่ายแก่ผู้สูงอายุ</t>
  </si>
  <si>
    <t>ให้มีความรู้ด้านเทคโนโลยีการสื่อสารที่เหมาะสมและใช้ประโยชน์ได้จริงเพื่อความเท่าทันต่อสถานการณ์ปัจจุบัน</t>
  </si>
  <si>
    <t>เพื่อให้กรุงเทพมหานครมีฐานข้อมูลชุมชนที่เป็นไปตามข้อเท็จจริงตามพื้นฐานของชุมชนปรับปรุงให้มีความเป็นปัจจุบัน  เพื่อพัฒนาศักยภาพประชาชน</t>
  </si>
  <si>
    <t>เรียนรู้ของชุมชน ส่งเสริมและสนับสนุนคุณภาพชีวิตของประชาชนในชุมชน</t>
  </si>
  <si>
    <r>
      <rPr>
        <b/>
        <sz val="14"/>
        <rFont val="TH Sarabun New"/>
        <family val="2"/>
      </rPr>
      <t>วัตถุประสงค์</t>
    </r>
    <r>
      <rPr>
        <sz val="14"/>
        <rFont val="TH Sarabun New"/>
        <family val="2"/>
      </rPr>
      <t xml:space="preserve"> : เพื่อให้ชุมชนสามารถจัดทำแผนพัฒนาชุมชน ที่นำไปดำเนินการพัฒนาชุมชนของตนเองได้ ส่งเสริมกระบวนการมีส่วนร่วม และกระบวนการ</t>
    </r>
  </si>
  <si>
    <t>ชุมชนเข้มแข็งพัฒนาตนเองตามหลักปรัชญาเศรษฐกิจพอเพียง</t>
  </si>
  <si>
    <r>
      <t xml:space="preserve">วัตถุประสงค์ : </t>
    </r>
    <r>
      <rPr>
        <sz val="14"/>
        <rFont val="TH Sarabun New"/>
        <family val="2"/>
      </rPr>
      <t>เพื่อให้กรุงเทพมหานครมีระบบการบริหารงานบุคคลที่มุ่งเน้นประสิทธิภาพ โปร่งใส มีมาตรฐาน สามารถสนับสนุนการดำเนินงาน</t>
    </r>
  </si>
  <si>
    <t>ของกรุงเทพมหานครโดยรวมได้อย่างมีประสิทธิภาพโดยจัดให้มีการกำหนดนโยบายและมาตรฐานการบริหารงานบุคคลการจัดให้มีสิ่งจูงใจ ข้อมูลข่าวสาร</t>
  </si>
  <si>
    <t>การพัฒนาประสิทธิภาพบุคลากร และการตรวจสอบผลการปฏิบัติงาน</t>
  </si>
  <si>
    <r>
      <t xml:space="preserve">วัตถุประสงค์ : </t>
    </r>
    <r>
      <rPr>
        <sz val="14"/>
        <rFont val="TH Sarabun New"/>
        <family val="2"/>
      </rPr>
      <t xml:space="preserve">เพื่อแสดงค่าใช้จ่ายเกี่ยวกับบุคลากรของกรุงเทพมหานครในภาพรวมของหน่วยรับงบประมาณที่กำหนดไว้ในงบบุคลากร </t>
    </r>
    <r>
      <rPr>
        <b/>
        <sz val="14"/>
        <rFont val="TH Sarabun New"/>
        <family val="2"/>
      </rPr>
      <t>เ</t>
    </r>
    <r>
      <rPr>
        <sz val="14"/>
        <rFont val="TH Sarabun New"/>
        <family val="2"/>
      </rPr>
      <t>ช่น เงินเดือนและ</t>
    </r>
  </si>
  <si>
    <t>ค่าจ้างประจำ ค่าจ้างชั่วคราว ค่าตอบแทน ใช้สอยและวัสดุ งบเงินอุดหนุน งบรายจ่ายอื่น และงบกลาง ซึ่งเบิกจ่ายในลักษณะงบดังกล่าว</t>
  </si>
  <si>
    <r>
      <rPr>
        <b/>
        <sz val="14"/>
        <rFont val="TH Sarabun New"/>
        <family val="2"/>
      </rPr>
      <t>วัตถุประสงค์</t>
    </r>
    <r>
      <rPr>
        <sz val="14"/>
        <rFont val="TH Sarabun New"/>
        <family val="2"/>
      </rPr>
      <t xml:space="preserve"> : เพื่อให้การบริหารงาน การดำเนินงานของกรุงเทพมหานคร โดยรวมประสบความสำเร็จอย่างมีประสิทธิภาพสามารถปฏิบัติงานตามหน้าที่</t>
    </r>
  </si>
  <si>
    <t>ความรับผิดชอบของกรุงเทพมหานครและนโยบายของผู้บริหาร และตอบสนองความต้องการของประชาชนได้อย่างเป็นรูปธรรมที่ชัดเจน โดยจัดให้มี</t>
  </si>
  <si>
    <t>การสนับสนุนการบริหารงานของผู้บริหารกรุงเทพมหานคร การบริหารงานส่วนกลางให้แก่หน่วยงานต่างๆ ในกรุงเทพมหานคร และการอำนวยการและ</t>
  </si>
  <si>
    <t>บริหารงานทั่วไปในระดับสำนัก</t>
  </si>
  <si>
    <t>โดยจัดให้มีการสอนวิชาชีพพื้นฐานระยะสั้น การฝึกแรงงานระดับฝีมือพื้นฐาน และการพัฒนาศักยภาพฝีมือทักษะแรงงานในระดับอาชีพและส่งเสริมพัฒนา</t>
  </si>
  <si>
    <t>ตามระเบียบกฎหมาย และการจดทะเบียน</t>
  </si>
  <si>
    <t>ภาคการเกษตร ธุรกิจขนาดกลางและขนาดย่อม วิสาหกิจชุมชน และจัดหาแหล่งเงินเพื่อการลงทุนตลอดจนกำกับดูแลสถานประกอบการให้ดำเนินธุรกรรม</t>
  </si>
  <si>
    <t>ประกอบอาชีพได้ (วัดที่แบบสำรวจความพึงพอใจของผู้เรียน) และยกระดับฝีมือแรงงานให้มีคุณภาพมาตรฐาน โดยจัดให้มีโรงเรียนฝึกอาชีพ</t>
  </si>
  <si>
    <t>และศูนย์ฝึกอาชีพกรุงเทพมหานคร แนะแนวและสอนวิชาชีพระยะสั้น การสอนในระดับเตรียมตัวมีงานทำ พัฒนาศักยภาพการทำงาน เพิ่มพูนทักษะอาชีพ</t>
  </si>
  <si>
    <t xml:space="preserve">และการบริหารจัดการอาชีพ ที่มีคุณภาพได้มาตรฐาน และการรับรองมาตรฐานฝีมือแรงงาน มีการพัฒนาและบริหารหลักสูตรการประกันคุณภาพการศึกษา </t>
  </si>
  <si>
    <t>การสนับสนุนการจัดการเรียน การสอน และการบริหารจัดการสถานศึกษาของโรงเรียนฝึกวิชาชีพกรุงเทพมหานครและศูนย์ฝึกอาชีพกรุงเทพมหานคร</t>
  </si>
  <si>
    <t>ด้านสุขภาวะ สิ่งแวดล้อม และเศรษฐกิจ</t>
  </si>
  <si>
    <t>ส่งเสริมให้เกษตรกรปลูกพืชใช้น้ำน้อยทดแทนการทำนาปรัง และส่งเสริมให้เกษตรตระหนักถึงผลกระทบจากการเผาชีวมวลในที่โล่ง อันจะส่งผลให้เกิดปัญหา</t>
  </si>
  <si>
    <t>ในการพัฒนาวิสาหกิจชุมชน</t>
  </si>
  <si>
    <t>ให้การสนับสนุนกิจกรรมการมีส่วนร่วมของชุมชน ส่งเสริมและสนับสนุนการสร้างความมั่นคงด้านที่อยู่อาศัย ตลอดจนสนับสนุนกลุ่มอาชีพและกลุ่มออมทรัพย์</t>
  </si>
  <si>
    <t xml:space="preserve"> - เพื่อให้เกิดกลไกการขับเคลื่อนการแก้ปัญหาการดำเนินงานด้านคนไร้ที่พึ่งและคนขอทานในพื้นที่กรุงเทพมหานคร โดยจัดให้มี ศูนย์ประสานงาน</t>
  </si>
  <si>
    <t xml:space="preserve">   และช่วยเหลือคนเร่ร่อนไร้ที่พึ่งในพื้นที่สาธารณะของกรุงเทพมหานคร</t>
  </si>
  <si>
    <t>จำนวนมื้ออาหารที่ส่งต่อให้กลุ่มเปราะบาง</t>
  </si>
  <si>
    <r>
      <rPr>
        <b/>
        <sz val="14"/>
        <rFont val="TH Sarabun New"/>
        <family val="2"/>
      </rPr>
      <t>วัตถุประสงค์</t>
    </r>
    <r>
      <rPr>
        <sz val="14"/>
        <rFont val="TH Sarabun New"/>
        <family val="2"/>
      </rPr>
      <t xml:space="preserve"> : ส่งเสริมกระบวนการมีส่วนร่วมของประชาชนในการดำเนินการแก้ไขปัญหาของตนเองร่วมกับภาครัฐ ภาคเอกชน ภาคีเครือข่ายที่เกี่ยวข้อง</t>
    </r>
  </si>
  <si>
    <t>ให้เป็นปัจจุบัน</t>
  </si>
  <si>
    <t>ในการขับเคลื่อนการพัฒนาที่อยู่อาศัยของกรุงเทพมหานคร สนับสนุนกระบวนการสำรวจข้อมูลเชิงพื้นที่เพื่อจัดทำฐานข้อมูลที่อยู่อาศัยกรุงเทพมหานคร</t>
  </si>
  <si>
    <t>สำนักงานเขตที่มีการนำฐานข้อมูลที่อยู่อาศัย</t>
  </si>
  <si>
    <t>กรุงเทพมหานครมาใช้ในการแก้ไขปัญหา</t>
  </si>
  <si>
    <t>และที่แก้ไขเพิ่มเติม (ฉบับที่ 2) พ.ศ. 2556 มาตรา 33 และ 35 เพื่อให้คนพิการมีอาชีพ มีงานทำ มีรายได้ มีคุณภาพชีวิตที่ดีสามารถพึ่งพาตนเองได้เท่าเทียม</t>
  </si>
  <si>
    <t>การจ้างงานคนพิการ</t>
  </si>
  <si>
    <t>คนทั่วไป เกิดความภาคภูมิใจในตนเอง และไม่เป็นภาระของครอบครัว และเพื่อให้กรุงเทพมหานครเป็นหน่วยงานตัวอย่างของภาครัฐในการส่งเสริม</t>
  </si>
  <si>
    <r>
      <rPr>
        <b/>
        <sz val="14"/>
        <rFont val="TH Sarabun New"/>
        <family val="2"/>
      </rPr>
      <t xml:space="preserve">กิจกรรมหลัก : </t>
    </r>
    <r>
      <rPr>
        <sz val="14"/>
        <rFont val="TH Sarabun New"/>
        <family val="2"/>
      </rPr>
      <t>จ้างและแต่งตั้งอาสาสมัครพัฒนาชุมชนให้ดำเนินงานในชุมชนโดยให้สำนักงานเขตดำเนินการ ฝึกอบรมพัฒนาศักยภาพอาสาสมัคร</t>
    </r>
  </si>
  <si>
    <t>พัฒนาชุมชน และกิจกรรมอาสาสมัครพัฒนาชุมชนต้นแบบ</t>
  </si>
  <si>
    <t xml:space="preserve">   สามารถได้รับความรู้ข้อมูลข่าวสาร และช่องทางเข้าสู่ระบบการออมเงินและแก้ไขปัญหาหนี้สิน</t>
  </si>
  <si>
    <t>และแหล่งเงินทุน สามารถจัดทำบัญชีครัวเรือนและถ่ายทอดได้</t>
  </si>
  <si>
    <t xml:space="preserve">   ตามนโยบายของผู้บริหาร การจัดระบบความช่วยเหลือด้านสังคมสงเคราะห์และสวัสดิการสังคม บูรณาการออกหน่วยสวัสดิการสังคมเคลื่อนที่เพื่อรักษา</t>
  </si>
  <si>
    <t xml:space="preserve">   สิทธิขั้นพื้นฐาน ช่วยเหลือกลุ่มเป้าหมายในพื้นที่สาธารณะของกรุงเทพมหานคร เช่น แนะนำการเข้าถึงสิทธิ การตรวจสุขภาพ ทำบัตรประจำตัวประชาชน </t>
  </si>
  <si>
    <t xml:space="preserve">   ตัดผม จัดหางานสร้างรายได้สร้างความมั่นคง การเข้าถึงบริการที่พักอาศัย เป็นต้น</t>
  </si>
  <si>
    <t>ร้อยละของคนไร้บ้านที่ผ่านการตรวจสอบสิทธิได้รับสวัสดิการจากหน่วยงานของกรุงเทพมหานคร</t>
  </si>
  <si>
    <t>ที่นำหลักสูตรแนวทาง Executive Functions (EF) และ High Scope ไปใช้</t>
  </si>
  <si>
    <t>รายละเอียดงบประมาณจำแนกตามประเภทงบรายจ่าย</t>
  </si>
  <si>
    <t> 1.1.3 ค่าวัสดุ</t>
  </si>
  <si>
    <t>05101-2</t>
  </si>
  <si>
    <t>05101-3</t>
  </si>
  <si>
    <t>05105-1</t>
  </si>
  <si>
    <t>05113-1</t>
  </si>
  <si>
    <t>05198-2</t>
  </si>
  <si>
    <t>05198-7</t>
  </si>
  <si>
    <t>05199-10</t>
  </si>
  <si>
    <t>05199-3</t>
  </si>
  <si>
    <t>05101-5</t>
  </si>
  <si>
    <t>05104-1</t>
  </si>
  <si>
    <t>05122-1</t>
  </si>
  <si>
    <t>05198-1</t>
  </si>
  <si>
    <t>05198-3</t>
  </si>
  <si>
    <t>05199-1</t>
  </si>
  <si>
    <t>05199-105</t>
  </si>
  <si>
    <t>05199-106</t>
  </si>
  <si>
    <t>05199-107</t>
  </si>
  <si>
    <t>05199-108</t>
  </si>
  <si>
    <t>05199-109</t>
  </si>
  <si>
    <t>05199-11</t>
  </si>
  <si>
    <t>05199-111</t>
  </si>
  <si>
    <t>05199-117</t>
  </si>
  <si>
    <t>05199-12</t>
  </si>
  <si>
    <t>05199-126</t>
  </si>
  <si>
    <t>05199-127</t>
  </si>
  <si>
    <t>05199-128</t>
  </si>
  <si>
    <t>05199-130</t>
  </si>
  <si>
    <t>05199-131</t>
  </si>
  <si>
    <t>05199-14</t>
  </si>
  <si>
    <t>05199-142</t>
  </si>
  <si>
    <t>05199-143</t>
  </si>
  <si>
    <t>05199-144</t>
  </si>
  <si>
    <t>05199-146</t>
  </si>
  <si>
    <t>05199-147</t>
  </si>
  <si>
    <t>05199-15</t>
  </si>
  <si>
    <t>05199-150</t>
  </si>
  <si>
    <t>05199-153</t>
  </si>
  <si>
    <t>05199-162</t>
  </si>
  <si>
    <t>05199-164</t>
  </si>
  <si>
    <t>05199-166</t>
  </si>
  <si>
    <t>05199-173</t>
  </si>
  <si>
    <t>05199-175</t>
  </si>
  <si>
    <t>05199-176</t>
  </si>
  <si>
    <t>05199-177</t>
  </si>
  <si>
    <t>05199-178</t>
  </si>
  <si>
    <t>05199-179</t>
  </si>
  <si>
    <t>05199-181</t>
  </si>
  <si>
    <t>05199-182</t>
  </si>
  <si>
    <t>05199-183</t>
  </si>
  <si>
    <t>05199-185</t>
  </si>
  <si>
    <t>05199-189</t>
  </si>
  <si>
    <t>05199-190</t>
  </si>
  <si>
    <t>05199-194</t>
  </si>
  <si>
    <t>05199-195</t>
  </si>
  <si>
    <t>05199-198</t>
  </si>
  <si>
    <t>05199-199</t>
  </si>
  <si>
    <t>05199-20</t>
  </si>
  <si>
    <t>05199-200</t>
  </si>
  <si>
    <t>05199-206</t>
  </si>
  <si>
    <t>05199-207</t>
  </si>
  <si>
    <t>05199-208</t>
  </si>
  <si>
    <t>05199-209</t>
  </si>
  <si>
    <t>05199-21</t>
  </si>
  <si>
    <t>05199-210</t>
  </si>
  <si>
    <t>05199-211</t>
  </si>
  <si>
    <t>05199-212</t>
  </si>
  <si>
    <t>05199-214</t>
  </si>
  <si>
    <t>05199-216</t>
  </si>
  <si>
    <t>05199-218</t>
  </si>
  <si>
    <t>05199-232</t>
  </si>
  <si>
    <t>05199-235</t>
  </si>
  <si>
    <t>05199-236</t>
  </si>
  <si>
    <t>05199-237</t>
  </si>
  <si>
    <t>05199-238</t>
  </si>
  <si>
    <t>05199-24</t>
  </si>
  <si>
    <t>05199-242</t>
  </si>
  <si>
    <t>05199-246</t>
  </si>
  <si>
    <t>05199-26</t>
  </si>
  <si>
    <t>05199-31</t>
  </si>
  <si>
    <t>05199-32</t>
  </si>
  <si>
    <t>05199-33</t>
  </si>
  <si>
    <t>05199-34</t>
  </si>
  <si>
    <t>05199-35</t>
  </si>
  <si>
    <t>05199-39</t>
  </si>
  <si>
    <t>05199-41</t>
  </si>
  <si>
    <t>05199-43</t>
  </si>
  <si>
    <t>05199-46</t>
  </si>
  <si>
    <t>05199-47</t>
  </si>
  <si>
    <t>05199-48</t>
  </si>
  <si>
    <t>05199-50</t>
  </si>
  <si>
    <t>05199-51</t>
  </si>
  <si>
    <t>05199-53</t>
  </si>
  <si>
    <t>05199-54</t>
  </si>
  <si>
    <t>05199-55</t>
  </si>
  <si>
    <t>05199-67</t>
  </si>
  <si>
    <t>05199-7</t>
  </si>
  <si>
    <t>05199-72</t>
  </si>
  <si>
    <t>05199-81</t>
  </si>
  <si>
    <t>05199-82</t>
  </si>
  <si>
    <t>05199-84</t>
  </si>
  <si>
    <t>05199-86</t>
  </si>
  <si>
    <t>05199-87</t>
  </si>
  <si>
    <t>05199-90</t>
  </si>
  <si>
    <t>05199-92</t>
  </si>
  <si>
    <t>05199-94</t>
  </si>
  <si>
    <t>05199-95</t>
  </si>
  <si>
    <t>05199-98</t>
  </si>
  <si>
    <t>05199-99</t>
  </si>
  <si>
    <t>05399-245</t>
  </si>
  <si>
    <t>05399-247</t>
  </si>
  <si>
    <t>05149-1</t>
  </si>
  <si>
    <t>2. งบรายจ่ายอื่น</t>
  </si>
  <si>
    <t>05108-1</t>
  </si>
  <si>
    <t>3. งบเงินอุดหนุน</t>
  </si>
  <si>
    <t>06101-1</t>
  </si>
  <si>
    <t>06101-2</t>
  </si>
  <si>
    <t>4. งบรายจ่ายอื่น</t>
  </si>
  <si>
    <t>05109-1</t>
  </si>
  <si>
    <t>05199-28</t>
  </si>
  <si>
    <t>05302-1</t>
  </si>
  <si>
    <t>ตามแบบเลขที่ ขรณ.6/2567</t>
  </si>
  <si>
    <t xml:space="preserve">(1) </t>
  </si>
  <si>
    <t>1. เงินเดือน</t>
  </si>
  <si>
    <t> </t>
  </si>
  <si>
    <t>1.1.1 ค่าตอบแทน</t>
  </si>
  <si>
    <t>และค่าบำรุงรักษาระบบห้องสมุดวิชาชีพอิเล็กทรอนิกส์ ฯลฯ</t>
  </si>
  <si>
    <t>เครื่องคอมพิวเตอร์ สำหรับงานสำนักงาน</t>
  </si>
  <si>
    <t xml:space="preserve">พร้อมโปรแกรมระบบปฏิบัติการ (OS) แบบ OEM </t>
  </si>
  <si>
    <t>ที่มีลิขสิทธิ์ถูกต้องตามกฎหมาย 9 เครื่อง</t>
  </si>
  <si>
    <t>ชำนาญงาน, อาวุโส, ชำนาญการ 6 ชุด</t>
  </si>
  <si>
    <t>สแกนเนอร์ สำหรับงานเก็บเอกสารระดับศูนย์บริการ</t>
  </si>
  <si>
    <t>เครื่องทำลายเอกสารแบบตัดตรง</t>
  </si>
  <si>
    <t>แบบที่ 1 1 เครื่อง</t>
  </si>
  <si>
    <t>ทำลายครั้งละ 20 แผ่น 1 เครื่อง</t>
  </si>
  <si>
    <t>ที่มีลิขสิทธิ์ถูกต้องตามกฎหมาย 2 เครื่อง</t>
  </si>
  <si>
    <t>(ราคารวมค่าติดตั้ง) แบบตั้งพื้นหรือแบบแขวน</t>
  </si>
  <si>
    <t>ขนาด 32,000 บีทียู 4 เครื่อง</t>
  </si>
  <si>
    <t>ขนาด 24,000 บีทียู 3 เครื่อง</t>
  </si>
  <si>
    <t>ค่าจ้างทำความสะอาดอาคาร</t>
  </si>
  <si>
    <t>และค่าจ้างเหมาบริการเป็นรายบุคคล ฯลฯ</t>
  </si>
  <si>
    <t>ค่าวัสดุไฟฟ้า ประปา งานบ้าน งานครัว และงานสวน</t>
  </si>
  <si>
    <t xml:space="preserve">รถบรรทุก (ดีเซล) ขนาด 2 ตัน </t>
  </si>
  <si>
    <t xml:space="preserve">ปริมาตรกระบอกสูบไม่ต่ำกว่า 2,700 ซีซี </t>
  </si>
  <si>
    <t>ค่าใช้จ่ายโครงการระบบบริหารจัดการ</t>
  </si>
  <si>
    <t>โรงเรียนฝึกอาชีพกรุงเทพมหานคร</t>
  </si>
  <si>
    <t>และค่าซ่อมแซมยานพาหนะ ฯลฯ</t>
  </si>
  <si>
    <t>ค่าไฟฟ้า ค่าโทรศัพท์ ค่าโทรศัพท์เคลื่อนที่ ค่าไปรษณีย์</t>
  </si>
  <si>
    <t xml:space="preserve">(2) </t>
  </si>
  <si>
    <t xml:space="preserve">เก้าอี้ทำงานระดับชำนาญการพิเศษ, </t>
  </si>
  <si>
    <t>อำนวยการต้น 1 ตัว</t>
  </si>
  <si>
    <t xml:space="preserve">(3) </t>
  </si>
  <si>
    <t>ในกรุงเทพมหานคร</t>
  </si>
  <si>
    <t xml:space="preserve">(4) </t>
  </si>
  <si>
    <t xml:space="preserve">(5) </t>
  </si>
  <si>
    <t>ค่าใช้จ่ายในการส่งเสริมและพัฒนาการเกษตร</t>
  </si>
  <si>
    <t xml:space="preserve">ค่าใช้จ่ายโครงการแบงค็อกแฟร์ </t>
  </si>
  <si>
    <t>(Bangkok Fair) 2025</t>
  </si>
  <si>
    <t>ตู้เหล็กแบบ 2 บาน 4 ตู้</t>
  </si>
  <si>
    <t>เครื่องพิมพ์ Multifunction แบบฉีดหมึก</t>
  </si>
  <si>
    <t xml:space="preserve">เครื่องพิมพ์ Multifunction </t>
  </si>
  <si>
    <t>แบบฉีดหมึกพร้อมติดตั้งถังหมึกพิมพ์</t>
  </si>
  <si>
    <t>(Ink Tank Printer) 1 เครื่อง</t>
  </si>
  <si>
    <t>ค่าใช้จ่ายในการบริหารจัดการ</t>
  </si>
  <si>
    <t>ครัวเรือนยากจนเพื่อแก้ไขปัญหาอย่างยั่งยืน</t>
  </si>
  <si>
    <t>ค่าใช้จ่ายในการบริหารจัดการข้อมูล</t>
  </si>
  <si>
    <t>ค่าของขวัญ ของรางวัลฯ</t>
  </si>
  <si>
    <t xml:space="preserve">ค่าจ้างเหมาบริการเป็นรายบุคคล </t>
  </si>
  <si>
    <t>ส่วนใหญ่เป็นค่าเช่าอาคารและที่ดินฯ</t>
  </si>
  <si>
    <t>ค่าวัสดุยานพาหนะ</t>
  </si>
  <si>
    <t>ตู้เหล็กแบบ 2 บาน 2 ตู้</t>
  </si>
  <si>
    <t>ตู้เหล็กแบบ 4 ลิ้นชัก 7 ตู้</t>
  </si>
  <si>
    <t>โต๊ะอเนกประสงค์ 8 ตัว</t>
  </si>
  <si>
    <t xml:space="preserve">(6) </t>
  </si>
  <si>
    <t>ชำนาญงาน, อาวุโส, ชำนาญการ 5 ชุด</t>
  </si>
  <si>
    <t xml:space="preserve">เครื่องคอมพิวเตอร์ สำหรับงานสำนักงาน </t>
  </si>
  <si>
    <t>ที่มีลิขสิทธิ์ถูกต้องตามกฎหมาย 3 เครื่อง</t>
  </si>
  <si>
    <t xml:space="preserve">เครื่องพิมพ์เลเซอร์ หรือ LED ขาวดำ </t>
  </si>
  <si>
    <t xml:space="preserve">(7) </t>
  </si>
  <si>
    <t>ค่าใช้จ่ายในการส่งเสริมการจัดสวัสดิการ</t>
  </si>
  <si>
    <t>และพัฒนาศักยภาพผู้ปฏิบัติงานด้าน</t>
  </si>
  <si>
    <t>การคุ้มครองสวัสดิภาพเด็ก</t>
  </si>
  <si>
    <t>ค่าใช้จ่ายในการส่งเสริมการจัดสวัสดิการสังคม</t>
  </si>
  <si>
    <t>และพัฒนาครอบครัว</t>
  </si>
  <si>
    <t>ค่าใช้จ่ายในการส่งเสริมคุณค่า</t>
  </si>
  <si>
    <t>และเชิดชูเกียรติผู้สูงอายุ</t>
  </si>
  <si>
    <t>ค่าใช้จ่ายในการดำเนินการรถสวัสดิการ</t>
  </si>
  <si>
    <t>เคลื่อนที่กรุงเทพมหานคร</t>
  </si>
  <si>
    <t>และแก้ไขปัญหาความรุนแรงในครอบครัว</t>
  </si>
  <si>
    <t>เพื่อคนพิการ (Bangkok for All)</t>
  </si>
  <si>
    <t xml:space="preserve">ค่าใช้จ่ายในการพัฒนาศักยภาพบุคลากร </t>
  </si>
  <si>
    <t>และเสริมสร้างสมรรถนะในการปฏิบัติงาน</t>
  </si>
  <si>
    <t>ด้านคนพิการ</t>
  </si>
  <si>
    <t>ค่าไฟฟ้า ค่าน้ำประปา  ค่าโทรศัพท์</t>
  </si>
  <si>
    <t>ค่าเคมีภัณฑ์สำหรับสระธาราบำบัด</t>
  </si>
  <si>
    <t>ค่าวัสดุอุปกรณ์สำหรับสระธาราบำบัด</t>
  </si>
  <si>
    <t>ส่วนใหญ่เป็นค่าอาหารผู้สูงอายุ</t>
  </si>
  <si>
    <t>ปรับปรุงสถานสงเคราะห์คนชราบ้านบางแค 2</t>
  </si>
  <si>
    <t xml:space="preserve"> - </t>
  </si>
  <si>
    <t>ปรับปรุงพื้น เนื้อที่ประมาณ 1,159 ตร.ม.</t>
  </si>
  <si>
    <t>ปรับปรุงผนัง เนื้อที่ประมาณ 4,103 ตร.ม.</t>
  </si>
  <si>
    <t>ปรับปรุงฝ้าเพดาน 1 แห่ง</t>
  </si>
  <si>
    <t>ปรับปรุงลิฟท์ 1 แห่ง</t>
  </si>
  <si>
    <t>ปรับปรุงประตูหน้าต่าง 1 แห่ง</t>
  </si>
  <si>
    <t>ปรับปรุงสุขภัณฑ์ห้องน้ำ 1 แห่ง</t>
  </si>
  <si>
    <t>งานติดตั้งพัดลม 1 งาน</t>
  </si>
  <si>
    <t>พัดลมติดเพดาน ขนาด 18 นิ้ว 20 เครื่อง</t>
  </si>
  <si>
    <t xml:space="preserve">ปรับปรุงอาคารตึกพยาบาล </t>
  </si>
  <si>
    <t xml:space="preserve">ปรับปรุงชั้นดาดฟ้าและระบบระบายน้ำฝน </t>
  </si>
  <si>
    <t>เนื้อที่ประมาณ 610 ตร.ม.</t>
  </si>
  <si>
    <t xml:space="preserve">สร้างห้องน้ำภายนอก ขนาด 6.20 x 6.50 ม. </t>
  </si>
  <si>
    <t>สูง 1 ชั้น 1 แห่ง</t>
  </si>
  <si>
    <t xml:space="preserve">พัดลมระบายอากาศแบบติดผนัง </t>
  </si>
  <si>
    <t>ขนาด 12 นิ้ว 1 เครื่อง</t>
  </si>
  <si>
    <t xml:space="preserve">แบบตั้งพื้นหรือแบบแขวน </t>
  </si>
  <si>
    <t>ขนาด 40,000 บีทียู 8 เครื่อง</t>
  </si>
  <si>
    <t xml:space="preserve">เครื่องซักผ้า แบบธรรมดา </t>
  </si>
  <si>
    <t>ขนาด 15 กิโลกรัม 1 เครื่อง</t>
  </si>
  <si>
    <t>เครื่องอบผ้า ขนาด 50 ปอนด์ 1 เครื่อง</t>
  </si>
  <si>
    <t>เครื่องให้การบำบัดด้วยคลื่นสั้นแบบช่วง 1 เครื่อง</t>
  </si>
  <si>
    <t xml:space="preserve">ชั้นวางของ ขนาดไม่น้อยกว่า </t>
  </si>
  <si>
    <t>200x60x200 ซม. 4 ตัว</t>
  </si>
  <si>
    <t xml:space="preserve">เครื่องพิมพ์เลเซอร์ หรือ LED ขาวดํา </t>
  </si>
  <si>
    <t>ชนิด Network แบบที่ 1 (28 หน้า/นาที) 1 เครื่อง</t>
  </si>
  <si>
    <t xml:space="preserve">เครื่องพิมพ์เลเซอร์ หรือ LED สี </t>
  </si>
  <si>
    <t>ชนิด Network แบบที่ 1 (20 หน้า/นาที) 1 เครื่อง</t>
  </si>
  <si>
    <t xml:space="preserve">เครื่องปั๊มน้ำอัตโนมัติ ขนาดไม่น้อยกว่า </t>
  </si>
  <si>
    <t>250 วัตต์ 1 เครื่อง</t>
  </si>
  <si>
    <t>ค่าใช้จ่ายในการขับเคลื่อนการพัฒนา</t>
  </si>
  <si>
    <t>และแก้ไขปัญหาที่อยู่อาศัยกรุงเทพมหานคร</t>
  </si>
  <si>
    <t xml:space="preserve">ค่าใช้จ่ายโครงการ BKK Food Bank </t>
  </si>
  <si>
    <t>ไร้ที่พึ่งในพื้นที่สาธารณะของกรุงเทพมหานคร</t>
  </si>
  <si>
    <t>ค่าใช้จ่ายศูนย์ประสานงานและช่วยเหลือคนเร่ร่อน</t>
  </si>
  <si>
    <t>ค่าใช้จ่ายในการส่งเสริมพัฒนาการเด็กก่อนวัยเรียน</t>
  </si>
  <si>
    <t>(หนองจอก)</t>
  </si>
  <si>
    <t xml:space="preserve">ปรับปรุงอาคาร (งานสถาปัตยกรรม </t>
  </si>
  <si>
    <t xml:space="preserve">งานระบบไฟฟ้าและสื่อสาร </t>
  </si>
  <si>
    <t xml:space="preserve">งานภูมิทัศน์ งานผังบริเวณ </t>
  </si>
  <si>
    <t>และสิ่งก่อสร้างประกอบอื่นๆ</t>
  </si>
  <si>
    <t>(ดินแดง 2)</t>
  </si>
  <si>
    <t>ปรับปรุงอาคาร 3</t>
  </si>
  <si>
    <t xml:space="preserve">ปรับปรุงระบบระบายน้ำชั้นดาดฟ้า </t>
  </si>
  <si>
    <t>เนื้อที่ประมาณ 842 ตร.ม.</t>
  </si>
  <si>
    <t xml:space="preserve">ปรับปรุงฝ้าเพดานโถงบันได </t>
  </si>
  <si>
    <t>เนื้อที่ประมาณ 36 ตร.ม.</t>
  </si>
  <si>
    <t>ปรับปรุงชุดหน้าต่างอลูมิเนียม 3 ชุด</t>
  </si>
  <si>
    <t>งานปรับปรุงห้องเรียนวิชาอาหารและโภชนาการ</t>
  </si>
  <si>
    <t>อาคาร 2 จำนวน 1 งาน</t>
  </si>
  <si>
    <t>งานปรับปรุงห้องประชุมอาคาร 1 ชั้น 1</t>
  </si>
  <si>
    <t>งานปรับปรุงอาคารฝึกประสบการณ์ (นครภัณฑ์)</t>
  </si>
  <si>
    <t xml:space="preserve">ตามแบบเลขที่ ขรณ.48/2567 </t>
  </si>
  <si>
    <t>และแบบเลขที่ ขคน.ดด.2/2568</t>
  </si>
  <si>
    <t xml:space="preserve">หมุนปรับระดับได้ 53 ตัว </t>
  </si>
  <si>
    <t>ที่มีลิขสิทธิ์ถูกต้องตามกฎหมาย 12 เครื่อง</t>
  </si>
  <si>
    <t xml:space="preserve">ชุดฝึกพลังงานทดแทนแบบพลังงานแสงอาทิตย์ 1 ชุด </t>
  </si>
  <si>
    <t>เครื่องเจียรจานเบรกประชิดล้อ 2 ระบบ 1 เครื่อง</t>
  </si>
  <si>
    <t xml:space="preserve">พัดลมอุตสาหกรรมใบแดง ขนาดไม่น้อยกว่า 24 นิ้ว </t>
  </si>
  <si>
    <t xml:space="preserve">ตู้เย็น ขนาด 4 ประตู ฝาทึบ 1 ตู้ </t>
  </si>
  <si>
    <t xml:space="preserve">ตู้หมักแป้งขนมปัง 1 ตู้ </t>
  </si>
  <si>
    <t>เครื่องอาบน้ำสัตว์เลี้ยง 1 เครื่อง</t>
  </si>
  <si>
    <t xml:space="preserve">ตู้เหล็กแบบ 2 บาน 8 ตู้ </t>
  </si>
  <si>
    <t>ตู้แช่เย็น 1 ตู้</t>
  </si>
  <si>
    <t xml:space="preserve">เครื่องซักผ้า ขนาด 10 กิโลกรัม 1 เครื่อง </t>
  </si>
  <si>
    <t xml:space="preserve">รถบรรทุก (ดีเซล) ขนาด 1 ตัน </t>
  </si>
  <si>
    <t xml:space="preserve">ปริมาตรกระบอกสูบไม่ต่ำกว่า 2,400 ซีซี </t>
  </si>
  <si>
    <t xml:space="preserve">หรือกำลังเครื่องยนต์สูงสุดไม่ต่ำกว่า 110 กิโลวัตต์ </t>
  </si>
  <si>
    <t xml:space="preserve">ขับเคลื่อน 2 ล้อ แบบดับเบิ้ลแค็บ </t>
  </si>
  <si>
    <t xml:space="preserve">พร้อมหลังคาไฟเบอร์กลาสหรือเหล็ก 1 คัน 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</si>
  <si>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</si>
  <si>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</si>
  <si>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</si>
  <si>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</si>
  <si>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</si>
  <si>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</si>
  <si>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</si>
  <si>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</si>
  <si>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</si>
  <si>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</si>
  <si>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</si>
  <si>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ความเร็ว 30 แผ่นต่อนาที 1 เครื่อง</t>
  </si>
  <si>
    <t xml:space="preserve">ขนาดไม่น้อยกว่า 500 วัตต์ 1 ชุด </t>
  </si>
  <si>
    <t xml:space="preserve">ตู้แช่เครื่องดื่ม 2 ประตู 2 ตู้ </t>
  </si>
  <si>
    <t>ตู้แช่เย็น 2 ตู้</t>
  </si>
  <si>
    <t xml:space="preserve">ตู้ล็อกเกอร์ 18 ช่อง 5 ตู้ </t>
  </si>
  <si>
    <t>เก้าอี้บุนวมแบบปรับระดับได้ 10 ตัว</t>
  </si>
  <si>
    <t xml:space="preserve">ชุดเก้าอี้นวดฝ่าเท้า 3 ชุด </t>
  </si>
  <si>
    <t>พัดลมโคจรแบบติดเพดาน ขนาด 22 นิ้ว 4 ตัว</t>
  </si>
  <si>
    <t>พัดลมแบบตั้งพื้น ขนาด 18 นิ้ว 7 ตัว</t>
  </si>
  <si>
    <t xml:space="preserve">กระดานไวท์บอร์ด แบบเลื่อนได้ 1 อัน </t>
  </si>
  <si>
    <t xml:space="preserve">ตู้เหล็กแบบ 2 บาน 2 ตู้ </t>
  </si>
  <si>
    <t>จักรเย็บผ้าแบบกระเป๋าหิ้ว 18 คัน</t>
  </si>
  <si>
    <t xml:space="preserve">จักรโพ้งแบบอุตสาหกรรม ขนาด 4 เส้น 2 คัน </t>
  </si>
  <si>
    <t xml:space="preserve">จักรเย็บผ้าอุตสาหกรรมฝีเข็มตรงคอมพิวเตอร์ 2 คัน </t>
  </si>
  <si>
    <t xml:space="preserve">โต๊ะสเตนเลสแบบมีลิ้นชัก 2 ตัว </t>
  </si>
  <si>
    <t xml:space="preserve">ที่มีลิขสิทธิ์ถูกต้องตามกฎหมาย 10 เครื่อง </t>
  </si>
  <si>
    <t>เครื่องคอมพิวเตอร์ สําหรับงานประมวลผล แบบที่ 2</t>
  </si>
  <si>
    <t xml:space="preserve">เตียงนวดสปาพร้อมเบาะนวด 5 ชุด </t>
  </si>
  <si>
    <t xml:space="preserve">เตียงสระผมพร้อมอ่างสระผม 2 เตียง </t>
  </si>
  <si>
    <t>เครื่องพ่นสปานาโนชนิด 2 หัว 1 เครื่อง</t>
  </si>
  <si>
    <t xml:space="preserve">เครื่องนวดแป้ง แบบหัวเกลียว 2 เครื่อง </t>
  </si>
  <si>
    <t>ขาตั้งโทรทัศน์แบบเคลื่อนย้ายได้ 10 ชุด</t>
  </si>
  <si>
    <t>โทรทัศน์ แอล อี ดี (LED TV) แบบ Smart TV</t>
  </si>
  <si>
    <t xml:space="preserve"> ระดับความละเอียด จอภาพ 3840 x 2160 พิกเซล</t>
  </si>
  <si>
    <t xml:space="preserve"> ขนาด 55 นิ้ว 5 เครื่อง</t>
  </si>
  <si>
    <t xml:space="preserve">โต๊ะเจียระไนพลอย 2 ตัว </t>
  </si>
  <si>
    <t xml:space="preserve">หัวจักรเจียระไนพลอยแบบผสม 2 สี 2 หัว </t>
  </si>
  <si>
    <t>เครื่องเจียระไนพลอยขนาดเล็ก 2 เครื่อง</t>
  </si>
  <si>
    <t xml:space="preserve">แท้งเจียระไนพลอย 2 อัน </t>
  </si>
  <si>
    <t>เครื่องตรวจแยกประเภทของอัญมณี 3 เครื่อง</t>
  </si>
  <si>
    <t>เก้าอี้เลคเชอร์ แบบพับได้ 50 ตัว</t>
  </si>
  <si>
    <t>ชุดสว่านไร้สาย 1 ชุด</t>
  </si>
  <si>
    <t xml:space="preserve"> ความเร็ว 30 แผ่นต่อนาที 1 เครื่อง</t>
  </si>
  <si>
    <t xml:space="preserve">ตู้แช่เย็น 1 ตู้ </t>
  </si>
  <si>
    <t xml:space="preserve">เก้าอี้ตัดผม 5 ตัว </t>
  </si>
  <si>
    <t>เครื่องดัดผมดิจิตอล 1 เครื่อง</t>
  </si>
  <si>
    <t xml:space="preserve">เครื่องพ่นไอน้ำผม 1 เครื่อง </t>
  </si>
  <si>
    <t>บล็อกกระแทกไร้สาย 2 ชุด</t>
  </si>
  <si>
    <t>เบนเดอร์ดัดท่อ 2 ชุด</t>
  </si>
  <si>
    <t xml:space="preserve">เครื่องขัดกระดาษทรายสายพาน 1 เครื่อง </t>
  </si>
  <si>
    <t>เครื่องเลื่อยสายพาน 1 เครื่อง</t>
  </si>
  <si>
    <t>เครื่องพิมพ์ปลอกสายไฟ 1 เครื่อง</t>
  </si>
  <si>
    <t xml:space="preserve">เครื่องตั้งศูนย์ล้อรถยนต์ 1 เครื่อง </t>
  </si>
  <si>
    <t>เตาอบลมร้อนระบบไฟฟ้า 2 เตา</t>
  </si>
  <si>
    <t>เครื่องแทมป์กาแฟแบบอัตโนมัติ 1 เครื่อง</t>
  </si>
  <si>
    <t xml:space="preserve">ถังน้ำแข็งสเตนเลส 1 ถัง </t>
  </si>
  <si>
    <t xml:space="preserve">ถังต้มน้ำไฟฟ้า ขนาด 20 ลิตร 1 ใบ </t>
  </si>
  <si>
    <t xml:space="preserve">พร้อมติดตั้งถังหมึกพิมพ์ (Ink Tank Printer) 1 เครื่อง </t>
  </si>
  <si>
    <t xml:space="preserve">เครื่องเร้าเตอร์ 3 เครื่อง </t>
  </si>
  <si>
    <t>เครื่องเซาะร่องไม้ 3 เครื่อง</t>
  </si>
  <si>
    <t xml:space="preserve">ขนาด 55 นิ้ว 1 เครื่อง </t>
  </si>
  <si>
    <t>เก้าอี้ซอยผมไฮดรอลิค 4 ตัว</t>
  </si>
  <si>
    <t xml:space="preserve">ขนาด 3,500 ANSI Lumens 2 เครื่อง </t>
  </si>
  <si>
    <t>ขนาดเส้นทแยงมุม 120 นิ้ว 2 จอ</t>
  </si>
  <si>
    <t xml:space="preserve">เก้าอี้บุนวมแบบปรับระดับได้ 10 ตัว </t>
  </si>
  <si>
    <t>ตู้ไม้ล็อกเกอร์ 4 ชั้น 2 ตู้</t>
  </si>
  <si>
    <t>พร้อมโปรแกรมระบบปฏิบัติการ (OS) แบบ OEM</t>
  </si>
  <si>
    <t xml:space="preserve">ตู้เหล็กแบบ 4 ลิ้นชัก 1 ตู้ </t>
  </si>
  <si>
    <t xml:space="preserve">ตู้เหล็กเก็บแฟ้มเอกสาร 40 ช่อง 1 ตู้ </t>
  </si>
  <si>
    <t xml:space="preserve">เครื่องถ่ายเอกสารระบบดิจิทัล (ขาว-ดำ) </t>
  </si>
  <si>
    <t xml:space="preserve">เครื่องคอมพิวเตอร์ All In One สำหรับงานสำนักงาน </t>
  </si>
  <si>
    <t>ที่มีลิขสิทธิ์ถูกต้องตามกฎหมาย 4 เครื่อง</t>
  </si>
  <si>
    <t>เครื่องปรับอากาศ แบบแยกส่วน (ราคารวมค่าติดตั้ง)</t>
  </si>
  <si>
    <t>เครื่องทำน้ำร้อน-น้ำเย็น แบบต่อท่อ ขนาด 2 ก๊อก 3 เครื่อง</t>
  </si>
  <si>
    <t xml:space="preserve">ตู้เหล็กแบบ 2 บาน 10 ตู้ </t>
  </si>
  <si>
    <t xml:space="preserve">เครื่องกรองควันตะกั่ว 5 เครื่อง </t>
  </si>
  <si>
    <t>จักรเย็บผ้าระบบคอมพิวเตอร์แบบกระเป๋าหิ้ว 3 คัน</t>
  </si>
  <si>
    <t xml:space="preserve">จักรเย็บผ้าอุตสาหกรรมไดเร็คฝีเข็มเดี่ยว 3 คัน </t>
  </si>
  <si>
    <t xml:space="preserve">จักรอุตสาหกรรมพันริม 2 เข็ม 4 เส้นด้าย 1 คัน </t>
  </si>
  <si>
    <t xml:space="preserve">คีย์บอร์ดไฟฟ้า 3 ตัว </t>
  </si>
  <si>
    <t xml:space="preserve">ชุดไมโครโฟนไร้สาย 1 ชุด </t>
  </si>
  <si>
    <t xml:space="preserve">แบบตั้งพื้นหรือแบบแขวน ขนาด 26,000 บีทียู 3 เครื่อง </t>
  </si>
  <si>
    <t>เตาอบไฟฟ้าแบบดิจิตอล 3 ชั้น 1 เตา</t>
  </si>
  <si>
    <t xml:space="preserve">ออสซิลโลสโคปแบบตั้งโต๊ะ 4 เครื่อง </t>
  </si>
  <si>
    <t xml:space="preserve">โต๊ะคอมพิวเตอร์ 1 ตัว </t>
  </si>
  <si>
    <t xml:space="preserve">พร้อมชุดโปรแกรมระบบปฏิบัติการ (OS) แบบ OEM </t>
  </si>
  <si>
    <t>โต๊ะตัดขนสุนัขระบบไฟฟ้า 1 ตัว</t>
  </si>
  <si>
    <t xml:space="preserve">ไดร์เป่าขนสุนัขแบบตั้งพื้น 1 เครื่อง </t>
  </si>
  <si>
    <t xml:space="preserve">เครื่องบดกาแฟ 1 เครื่อง </t>
  </si>
  <si>
    <t xml:space="preserve">ถังน้ำแข็งสเตนเลส 2 ถัง </t>
  </si>
  <si>
    <t>เครื่องคั่วกาแฟ 1 เครื่อง</t>
  </si>
  <si>
    <t>เครื่องบดกาแฟแบบชงครั้งเดียว 1 เครื่อง</t>
  </si>
  <si>
    <t>เครื่องชงกาแฟเอสเปรสโซ่แบบใช้ไฟฟ้า 1 เครื่อง</t>
  </si>
  <si>
    <t xml:space="preserve">พัดลมระบายอากาศ ขนาด 12 นิ้ว 1 ตัว </t>
  </si>
  <si>
    <t xml:space="preserve">เครื่องปรับอากาศแบบแยกส่วน (ราคารวมค่าติดตั้ง) </t>
  </si>
  <si>
    <t xml:space="preserve">แบบตั้งพื้นหรือแบบแขวน ขนาด 36,000 บีทียู 2 เครื่อง </t>
  </si>
  <si>
    <t xml:space="preserve">โต๊ะปฏิบัติงานช่างไฟฟ้า 2 ชุด </t>
  </si>
  <si>
    <t xml:space="preserve">ที่มีลิขสิทธิ์ถูกต้องตามกฎหมาย 5 เครื่อง </t>
  </si>
  <si>
    <t>ตู้เก็บเอกสารบานเลื่อนแบบผสม 2 ชั้น 1 ตู้</t>
  </si>
  <si>
    <t>ขนาด 55 นิ้ว 1 เครื่อง</t>
  </si>
  <si>
    <t>ขาตั้งโทรทัศน์แบบเคลื่อนย้ายได้ 1 ชุด</t>
  </si>
  <si>
    <t xml:space="preserve">โต๊ะคอมพิวเตอร์พร้อมเก้าอี้ 5 ชุด </t>
  </si>
  <si>
    <t>เก้าอี้บุนวมแบบปรับระดับได้ 20 ตัว</t>
  </si>
  <si>
    <t xml:space="preserve">ชั้นวางของสเตนเลส </t>
  </si>
  <si>
    <t xml:space="preserve">เครื่องผสมอาหารอเนกประสงค์ 1 เครื่อง </t>
  </si>
  <si>
    <t xml:space="preserve">โต๊ะสเตนเลสแบบมีลิ้นชัก 1 ตัว </t>
  </si>
  <si>
    <t xml:space="preserve">เตียงนวดน้ำมันแบบพับได้ 4 ตัว </t>
  </si>
  <si>
    <t>กีต้าร์โปร่งไฟฟ้า 5 ตัว</t>
  </si>
  <si>
    <t>คีย์บอร์ดไฟฟ้า 3 เครื่อง</t>
  </si>
  <si>
    <t xml:space="preserve">ตู้ล็อกเกอร์ 18 ช่อง 1 ตู้ </t>
  </si>
  <si>
    <t>โต๊ะตัดขนสุนัขระบบไฮดรอลิค 1 ตัว</t>
  </si>
  <si>
    <t xml:space="preserve">พัดลมแบบติดผนัง ขนาด 18 นิ้ว 2 ตัว </t>
  </si>
  <si>
    <t xml:space="preserve">ตู้เหล็กประตูบานเปิดกระจก แบบ 2 ประตู 1 ตู้ </t>
  </si>
  <si>
    <t xml:space="preserve">แบบตั้งพื้นหรือแบบแขวน ขนาด 36,000 บีทียู 6 เครื่อง </t>
  </si>
  <si>
    <t xml:space="preserve">พัดลมแบบติดผนัง ขนาด 18 นิ้ว 20 ตัว </t>
  </si>
  <si>
    <t>เครื่องตัดหญ้า แบบข้อแข็ง 2 เครื่อง</t>
  </si>
  <si>
    <t xml:space="preserve">เครื่องตัดสติ๊กเกอร์ 1 เครื่อง </t>
  </si>
  <si>
    <t xml:space="preserve">โต๊ะอเนกประสงค์ </t>
  </si>
  <si>
    <t xml:space="preserve">ขนาด 65 นิ้ว 1 เครื่อง </t>
  </si>
  <si>
    <t xml:space="preserve">ขนาด 5,000 ANSI Lumens 1 เครื่อง </t>
  </si>
  <si>
    <t xml:space="preserve">เครื่องชงกาแฟเอสเพรสโซ่ แบบไม่ใช้ไฟฟ้า 3 เครื่อง </t>
  </si>
  <si>
    <t xml:space="preserve">จักรเย็บผ้าระบบแมคคานิค 6 คัน </t>
  </si>
  <si>
    <t xml:space="preserve">หมุนปรับระดับได้ 51 ตัว </t>
  </si>
  <si>
    <t>เครื่องวิเคราะห์การทำงานของเครื่องยนต์ 1 ชุด</t>
  </si>
  <si>
    <t>เครื่องชาร์จแบตเตอรี่รถยนต์ 1 เครื่อง</t>
  </si>
  <si>
    <t>เครื่องเติมน้ำมันเกียร์ 1 เครื่อง</t>
  </si>
  <si>
    <t>ตู้เย็น ขนาด 7 คิวบิกฟุต 1 ตู้</t>
  </si>
  <si>
    <t>ตู้เย็น ขนาด 13 คิวบิกฟุต 2 ตู้</t>
  </si>
  <si>
    <t xml:space="preserve">เตาฝรั่งสเตนเลส 1 เตา </t>
  </si>
  <si>
    <t xml:space="preserve">เครื่องอบผมแห้ง 3 ตัว </t>
  </si>
  <si>
    <t xml:space="preserve">เครื่องอบไอน้ำระบบโอโซน 1 ตัว </t>
  </si>
  <si>
    <t>โต๊ะปฏิบัติงานช่างไฟฟ้า 5 ชุด</t>
  </si>
  <si>
    <t xml:space="preserve">โต๊ะอเนกประสงค์ ขนาดไม่น้อยกว่า </t>
  </si>
  <si>
    <t xml:space="preserve">ชั้นวางของสเตนเลส 4 ชั้น </t>
  </si>
  <si>
    <t>เครื่องกรองน้ำ 1 เครื่อง</t>
  </si>
  <si>
    <t xml:space="preserve">ซิงค์ล้างจานสเตนเลส 2 หลุม พร้อมตู้เก็บของ 1 ตัว </t>
  </si>
  <si>
    <t xml:space="preserve">ตู้แช่สเตนเลส ระบบแช่เย็นและแช่แข็ง 1 ตู้ </t>
  </si>
  <si>
    <t>ชั้นเรียงถาด 15 ถาด 1 ตัว</t>
  </si>
  <si>
    <t>เตียงนวดน้ำมันแบบพับได้ 2 ตัว</t>
  </si>
  <si>
    <t>จักรอุตสาหกรรมแบบเย็บผ้า 10 คัน</t>
  </si>
  <si>
    <t xml:space="preserve">โต๊ะตัดผ้า 5 ตัว </t>
  </si>
  <si>
    <t xml:space="preserve">แบบตั้งพื้นหรือแบบแขวน (ระบบ Inverter) </t>
  </si>
  <si>
    <t xml:space="preserve">ขนาด 36,000 บีทียู 2 เครื่อง </t>
  </si>
  <si>
    <t>จักรเย็บผ้าแบบกระเป๋าหิ้ว 4 คัน</t>
  </si>
  <si>
    <t xml:space="preserve">เครื่องปั่นน้ำผลไม้แบบมีฝาปิด 1 เครื่อง </t>
  </si>
  <si>
    <t xml:space="preserve">ชุดฝึกการเขียนโปรแกรมควบคุมไฟฟ้าด้วยพีแอลซี 2 ชุด </t>
  </si>
  <si>
    <t xml:space="preserve">ชุดเก้าอี้นวดฝ่าเท้า 5 ชุด </t>
  </si>
  <si>
    <t>หรือกำลังเครื่องยนต์สูงสุดไม่ต่ำกว่า 75 กิโลวัตต์</t>
  </si>
  <si>
    <t>และอุปกรณ์เสริม 1 คัน</t>
  </si>
  <si>
    <t>แบบ 4 ล้อ พร้อมหลังคาท้ายกระบะ</t>
  </si>
  <si>
    <t xml:space="preserve">ภายในสำนักพัฒนาสังคม </t>
  </si>
  <si>
    <t>- ข้าราชการ (180)</t>
  </si>
  <si>
    <t>- ลูกจ้างประจำ (57)</t>
  </si>
  <si>
    <t>- ลูกจ้างชั่วคราว (31)</t>
  </si>
  <si>
    <t>ส่วนใหญ่เป็นค่าจ้างเหมาดูแลทรัพย์สินและ</t>
  </si>
  <si>
    <t>ค่าอาหารทำการนอกเวลา ค่าเบี้ยประชุม</t>
  </si>
  <si>
    <t xml:space="preserve">ค่าเบี้ยเลี้ยงและค่าพาหนะเจ้าหน้าที่ </t>
  </si>
  <si>
    <t xml:space="preserve">          ภารกิจหลักที่ 2 มีภารกิจในการจัดบริการสังคมโดยตระหนักถึงความเสมอภาคและเคารพในศักดิ์ศรีความเป็นมนุษย์</t>
  </si>
  <si>
    <t xml:space="preserve">สำหรับผู้มีรายได้น้อย เป็นต้น โดยอาศัยกลไกกระบวนการมีส่วนร่วม จากทุกภาคส่วนทั้งภาครัฐ ภาคเอกชน และภาคประชาชน </t>
  </si>
  <si>
    <t>ทั้งนี้เพื่อให้ชุมชนมีการเรียนรู้ วางแผน ร่วมคิด ร่วมสร้างและเกิดเป็นเครือข่ายในการแก้ไขปัญหาต่างๆ ในพื้นที่กรุงเทพมหานคร</t>
  </si>
  <si>
    <t>แก่ประชาชนในเขตกรุงเทพมหานคร โดยมุ่งเน้นการจัดสวัสดิการและการสังคมสงเคราะห์แก่เด็ก สตรี ครอบครัว ผู้สูงอายุ คนพิการ</t>
  </si>
  <si>
    <t>ผู้ด้อยโอกาส และผู้ประสบปัญหาทางสังคม เช่น การจัดสวัสดิการในรูปของสถานบ้านบางแค 2 ศูนย์คัดกรองช่วยเหลือผู้ด้อยโอกาส</t>
  </si>
  <si>
    <t>ศูนย์สร้างโอกาสเด็ก การให้การสงเคราะห์รองรับการช่วยเหลือในเบื้องต้นแก่กลุ่มเปราะบางดังกล่าว</t>
  </si>
  <si>
    <t xml:space="preserve">          ภารกิจหลักที่ 3 เป็นภารกิจในการพัฒนาคุณภาพชีวิตของประชาชน ส่งเสริมความเข้มแข็งของครอบครัว ชุมชน และเครือข่าย</t>
  </si>
  <si>
    <t>และส่งเสริมให้บุคคลมีอาชีพและรายได้ที่มั่นคง มีระบบการจัดการอาชีพและการแสวงหารายได้ที่สามารถเพิ่มโอกาสให้แก่</t>
  </si>
  <si>
    <t>กลุ่มผู้ด้อยโอกาสทางเศรษฐกิจ และผู้ที่อยู่ในภาคเศรษฐกิจนอกระบบ เพื่อยกระดับคุณภาพชีวิต ได้แก่ การฝึกอาชีพของโรงเรียน</t>
  </si>
  <si>
    <t>ฝึกอาชีพกรุงเทพมหานคร พัฒนาคุณภาพ/สร้างมูลค่าของผลิตภัณฑ์ชุมชนของกรุงเทพมหานคร (OTOP และ Bangkok Brand)</t>
  </si>
  <si>
    <t>เทคโนโลยีด้านการเกษตรสมัยใหม่ พัฒนาสินค้าเกษตรแปรรูป และเพิ่มยอดขายผลผลิตการเกษตรที่ปลูกในกรุงเทพมหานคร เป็นต้น</t>
  </si>
  <si>
    <t>อบรมประชาชนทั่วไป ผู้ผลิต/ผู้ประกอบการผลิตภัณฑ์ชุมชนกรุงเทพมหานครให้มีความรู้ทักษะในด้านการพัฒนาผลิตภัณฑ์หรือ</t>
  </si>
  <si>
    <t>มีภารกิจหลัก 3 ประการ ได้แก่</t>
  </si>
  <si>
    <t xml:space="preserve">           ภารกิจหลักที่ 1 ส่งเสริมสนับสนุนการดำเนินงานด้านพัฒนาชุมชนในทุกมิติ ทั้งด้านกายภาพ สิ่งแวดล้อม เศรษฐกิจ </t>
  </si>
  <si>
    <t xml:space="preserve">สังคม อนามัยและจิตใจ เช่น การจัดทำแผนพัฒนาชุมชน การวางแผนเงินออม และการจัดหาและพัฒนาที่อยู่อาศัย </t>
  </si>
  <si>
    <t xml:space="preserve">          สำนักพัฒนาสังคม มีพันธกิจ "เป็นองค์กรในการพัฒนาและเสริมสร้างความเข้มแข็งทางสังคม" ซึ่งการจะไปสู่พันธกิจดังกล่าว</t>
  </si>
  <si>
    <t>ร้อยละความสำเร็จของการปรับปรุง</t>
  </si>
  <si>
    <t>ฐานข้อมูลชุมชนในระบบด้าน</t>
  </si>
  <si>
    <t>การพัฒนาชุมชนของสำนักพัฒนาสังคม</t>
  </si>
  <si>
    <t>ร้อยละความสำเร็จในการยกระดับและ</t>
  </si>
  <si>
    <t>ร้อยละผู้เข้าร่วมสัมมนาเชิงปฏิบัติการ</t>
  </si>
  <si>
    <t>ร้อยละความสำเร็จของการตอบ</t>
  </si>
  <si>
    <t>ด้าน 8 ด้านสังคมดี ประเด็นการพัฒนา 8.3 สร้างชุมชนเข้มแข็งร่วมพัฒนา ตัววัดผลหลัก 8.3.7 ร้อยละความสำเร็จของการดำเนินงานตามโครงการ</t>
  </si>
  <si>
    <t>ด้าน 8 ด้านสังคมดี ประเด็นการพัฒนา 8.3 สร้างชุมชนเข้มแข็งร่วมพัฒนา ตัววัดผลหลัก 8.3.4 ร้อยละของผู้เข้ารับการอบรมการออม</t>
  </si>
  <si>
    <t>ด้าน 8 ด้านสังคมดี ประเด็นการพัฒนา 8.3 สร้างชุมชนเข้มแข็งร่วมพัฒนา ตัววัดผลหลัก 8.3.5 กองทุนสวัสดิการชุมชน (กองทุน 3 ขา)</t>
  </si>
  <si>
    <t>ด้าน 8 ด้านสังคมดี  ประเด็นการพัฒนา 8.2 สนับสนุนเงื่อนไขการดำรงชีพคนไร้บ้าน คนพิการ และกลุ่มเปราะบาง ตัววัดผลหลัก 8.2.20</t>
  </si>
  <si>
    <t>ด้าน 8 ด้านสังคมดี ประเด็นการพัฒนา 8.3 สร้างชุมชนเข้มแข็งร่วมพัฒนา ตัววัดผลหลัก 8.3.1 จำนวนอาสาสมัครเทคโนโลยี (อสท.)</t>
  </si>
  <si>
    <t xml:space="preserve">ด้าน 8 ด้านสังคมดี ประเด็นการพัฒนา 8.2 สนับสนุนเงื่อนไขการดำรงชีพคนไร้บ้าน คนพิการ และกลุ่มเปราะบาง ตัววัดผลหลัก  8.2.13 </t>
  </si>
  <si>
    <t>ด้าน 6 ด้านเรียนดี  ประเด็นการพัฒนา 6.1 ส่งเสริมการเรียนรู้ เด็กเล็กก่อนวัยเรียน (2-6 ปี) ตัววัดผลหลัก 6.1.3  จำนวนศูนย์พัฒนาเด็กเล็ก</t>
  </si>
  <si>
    <t xml:space="preserve">ด้าน 8 ด้านสังคมดี ประเด็นการพัฒนา 8.2 สนับสนุนเงื่อนไขการดำรงชีพคนไร้บ้านคนพิการและกลุ่มเปราะบาง ตัววัดผลหลัก 8.2.7  </t>
  </si>
  <si>
    <t>ด้าน 4 ด้านสิ่งแวดล้อมดี ประเด็นการพัฒนา 4.2 จัดการขยะ อากาศ น้ำเสีย ตัววัดผลหลัก 4.2.46 จำนวนพื้นที่การเกษตรที่มีการเผาลดลง</t>
  </si>
  <si>
    <t>ด้าน 7 ด้านเศรษฐกิจดี ประเด็นการพัฒนา 7.1 เพิ่มโอกาสตลาดแรงงาน ฝึกอาชีพคนเมือง ตัววัดผลหลัก 7.1.10 จำนวนคนพิการที่ได้รับการจ้างงานจาก กทม.</t>
  </si>
  <si>
    <t>งบประมาณรายจ่ายประจำปี</t>
  </si>
  <si>
    <t>รายจ่ายประจำปีฯ</t>
  </si>
  <si>
    <t>ตามข้อบัญญัติงบประมาณ</t>
  </si>
  <si>
    <t>เงินเพิ่มค่าวิชา (พ.ค.ว.)</t>
  </si>
  <si>
    <t>เงินเพิ่มสำหรับตำแหน่งที่มีเหตุพิเศษสายงานนิติการ</t>
  </si>
  <si>
    <t>ก่อสร้างอาคาร คสล. (งานระบบไฟฟ้าและสื่อสาร</t>
  </si>
  <si>
    <t>จำนวน 1 อาคาร</t>
  </si>
  <si>
    <t>ชนิด Network แบบที่ 2 (38 หน้า/นาที) 1 เครื่อง</t>
  </si>
  <si>
    <t>ศักยภาพของผู้ปฏิบัติงานด้านการป้องกัน</t>
  </si>
  <si>
    <t>ค่าใช้จ่ายในการสัมมนาเชิงปฏิบัติการเพื่อพัฒนา</t>
  </si>
  <si>
    <t xml:space="preserve">(8) </t>
  </si>
  <si>
    <t xml:space="preserve">(9) </t>
  </si>
  <si>
    <t xml:space="preserve">(10) </t>
  </si>
  <si>
    <t>สร้างความเป็นธรรม ความเสมอภาคในการดำรงชีวิต คุ้มครอง และพิทักษ์สิทธิของบุคคล รวมทั้งการส่งเสริมและจัดสวัสดิการสังคม</t>
  </si>
  <si>
    <t>โครงการศึกษา วิเคราะห์ และจัดทำ</t>
  </si>
  <si>
    <t>ของสำนักงานพัฒนาที่อยู่อาศัย</t>
  </si>
  <si>
    <t xml:space="preserve">เครื่องถ่ายเอกสารระบบดิจิทัล (ขาว - ดำ) </t>
  </si>
  <si>
    <t>เตารีดแรงดันไอน้ำชนิดแยกหม้อต้ม 1 เครื่อง</t>
  </si>
  <si>
    <t>จักรเย็บผ้าอุตสาหกรรมคอมพิวเตอร์ 5 คัน</t>
  </si>
  <si>
    <t>ตู้แช่อาหาร ขนาด 45 คิวบิกฟุต 1 ตู้</t>
  </si>
  <si>
    <t>แบบมีขาตั้ง 3 ตัว</t>
  </si>
  <si>
    <t>พัดลมอุตสาหกรรม ขนาด 18 นิ้ว 4 ตัว</t>
  </si>
  <si>
    <t xml:space="preserve">เครื่องตรวจแก๊สรั่ว 1 เครื่อง </t>
  </si>
  <si>
    <t xml:space="preserve">ตู้เย็น ขนาด 16 คิวบิกฟุต 1 ตู้ </t>
  </si>
  <si>
    <t xml:space="preserve">ตู้ล็อกเกอร์ 18 ช่อง 2 ตู้ </t>
  </si>
  <si>
    <t>จักรโพ้งแบบอุตสาหกรรม ขนาด 4 เส้น 1 คัน</t>
  </si>
  <si>
    <t>พัดลมโคจรแบบติดเพดาน ขนาด 18 นิ้ว 3 ตัว</t>
  </si>
  <si>
    <t>ส่วนใหญ่เป็นค่าวัสดุฝึกวิชาช่างต่างๆ</t>
  </si>
  <si>
    <t xml:space="preserve">รักษาความปลอดภัย  ค่าจ้างเหมาบริการเป็นรายบุคคล </t>
  </si>
  <si>
    <t>พัดลมแบบติดผนัง ขนาด 18 นิ้ว 3 ตัว</t>
  </si>
  <si>
    <t xml:space="preserve">เครื่องคอมพิวเตอร์ All In One สำหรับงานประมวลผล </t>
  </si>
  <si>
    <t>เครื่องมัลติมีเดียโปรเจคเตอร์ ระดับ XGA</t>
  </si>
  <si>
    <t xml:space="preserve">ขนาด 5,000 ANSI Lumens 2 เครื่อง </t>
  </si>
  <si>
    <t>ขนาด 4,000 ANSI Lumens 1 เครื่อง</t>
  </si>
  <si>
    <t xml:space="preserve">ตู้โชว์ ขนาดไม่น้อยกว่า 60.5 x 36.5 x 162 ซม. 2 ตู้ </t>
  </si>
  <si>
    <t xml:space="preserve">ชั้นวางของ ขนาดไม่น้อยกว่า 200 x 60 x 200 ซม. 2 ตัว </t>
  </si>
  <si>
    <t>เครื่องถ่ายเอกสารระบบดิจิทัล (ขาว - ดำ)</t>
  </si>
  <si>
    <t xml:space="preserve">ขนาดไม่น้อยกว่า 50 x 150 x 150 ซม. 2 ตัว </t>
  </si>
  <si>
    <t xml:space="preserve">ขนาดไม่น้อยกว่า 180 x 60 x 75 ซม. 30 ตัว </t>
  </si>
  <si>
    <t xml:space="preserve">180 x 60 x 75 ซม. 11 ตัว </t>
  </si>
  <si>
    <t>ขนาดไม่น้อยกว่า 50 x 150 x 150 ซม. 1 ตัว</t>
  </si>
  <si>
    <t>ตู้อบสมุนไพร ขนาด 100 x 100 x 180 ซม. 2 ตู้</t>
  </si>
  <si>
    <t>ขนาด 19 x 35 ม. สูง 2 ชั้น 1 แห่ง</t>
  </si>
  <si>
    <t>ค่าใช้จ่ายในการจ้างงานคนพิการเพื่อปฏิบัติงาน</t>
  </si>
  <si>
    <r>
      <rPr>
        <b/>
        <sz val="14"/>
        <rFont val="TH Sarabun New"/>
        <family val="2"/>
      </rPr>
      <t xml:space="preserve">กิจกรรมหลัก : </t>
    </r>
    <r>
      <rPr>
        <sz val="14"/>
        <color theme="1"/>
        <rFont val="TH Sarabun New"/>
        <family val="2"/>
      </rPr>
      <t xml:space="preserve">พัฒนาผลิตภัณฑ์กรุงเทพมหานคร (Bangkok Brand) ตรวจเยี่ยมและให้คำปรึกษาผู้ประกอบการ </t>
    </r>
    <r>
      <rPr>
        <sz val="14"/>
        <rFont val="TH Sarabun New"/>
        <family val="2"/>
      </rPr>
      <t>จัดฝึกอบรมผู้ประกอบการ</t>
    </r>
  </si>
  <si>
    <t xml:space="preserve">ค่าใช้จ่ายในการจัดงานมหกรรมกรุงเทพฯ </t>
  </si>
  <si>
    <t>- ลูกจ้างประจำ (38)</t>
  </si>
  <si>
    <t>- ลูกจ้างชั่วคราว (16)</t>
  </si>
  <si>
    <t xml:space="preserve"> - สนับสนุนสำนักงานเขตในการจัดหารวบรวมส่งต่อวัตถุดิบ อาหารส่วนเกิน (Food surplus) เครื่องอุปโภค บริโภค สิ่งของจำเป็นในการดำรงชีพ</t>
  </si>
  <si>
    <t xml:space="preserve"> - สนับสนุนกิจกรรม BKK Food Bank สำนักงานเขต 50 เขต</t>
  </si>
  <si>
    <r>
      <t xml:space="preserve">กิจกรรมหลัก : </t>
    </r>
    <r>
      <rPr>
        <sz val="14"/>
        <rFont val="TH Sarabun New"/>
        <family val="2"/>
      </rPr>
      <t>สนับสนุนการดำเนินงาน BKK Food Bank สำนักงานเขต โดยโอนงบประมาณให้สำนักงานเขตดำเนินการ</t>
    </r>
  </si>
  <si>
    <t>ฐานข้อมูลความต้องการที่พักอาศัย</t>
  </si>
  <si>
    <t xml:space="preserve">ของประชาชนผู้มีรายได้น้อย </t>
  </si>
  <si>
    <t>แนวทางการบริหารงานที่เหมาะสม</t>
  </si>
  <si>
    <t>พัดลมแบบติดผนัง ขนาด 16 นิ้ว 14 ตัว</t>
  </si>
  <si>
    <t xml:space="preserve">   จาก "ผู้บริจาค สู่ผู้รับ" เพื่อช่วยเหลือกลุ่มเปราะบางหรือผู้ที่ขาดแคลนอาหารอย่างเป็นรูปธรรม</t>
  </si>
  <si>
    <t>(หลักสูตรพัฒนาธุรกิจ) จัดหาตลาด แนะนำแหล่งเงินทุน จำหน่ายผลิตภัณฑ์กรุงเทพมหานคร และส่งเสริมการตลาด</t>
  </si>
  <si>
    <t>(1)</t>
  </si>
  <si>
    <t xml:space="preserve">และบุคลากรของกรุงเทพมหานคร </t>
  </si>
  <si>
    <t>ระบบสุขาภิบาล ระบบระบายอากาศ)</t>
  </si>
  <si>
    <t>งานระบบสุขาภิบาล) จำนวน 7 อาคาร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</si>
</sst>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_ ;\-#,##0\ 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  <charset val="222"/>
    </font>
    <font>
      <sz val="11"/>
      <color theme="1"/>
      <name val="Arial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sz val="16"/>
      <color theme="1"/>
      <name val="TH Sarabun New"/>
      <family val="2"/>
    </font>
    <font>
      <sz val="16"/>
      <color rgb="FF7030A0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4"/>
      <color rgb="FFFF0000"/>
      <name val="TH Sarabun New"/>
      <family val="2"/>
    </font>
    <font>
      <b/>
      <sz val="14"/>
      <color rgb="FFFF0000"/>
      <name val="TH Sarabun New"/>
      <family val="2"/>
    </font>
    <font>
      <sz val="14"/>
      <color theme="0"/>
      <name val="TH Sarabun New"/>
      <family val="2"/>
    </font>
    <font>
      <sz val="16"/>
      <color theme="1"/>
      <name val="Calibri"/>
      <family val="2"/>
      <charset val="22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/>
      <top style="thick">
        <color theme="8" tint="-0.2499465926084170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1" applyNumberFormat="0" applyFill="0" applyAlignment="0" applyProtection="0"/>
    <xf numFmtId="0" fontId="12" fillId="0" borderId="22" applyNumberFormat="0" applyFill="0" applyAlignment="0" applyProtection="0"/>
    <xf numFmtId="0" fontId="13" fillId="0" borderId="23" applyNumberFormat="0" applyFill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24" applyNumberFormat="0" applyAlignment="0" applyProtection="0"/>
    <xf numFmtId="0" fontId="18" fillId="13" borderId="25" applyNumberFormat="0" applyAlignment="0" applyProtection="0"/>
    <xf numFmtId="0" fontId="19" fillId="13" borderId="24" applyNumberFormat="0" applyAlignment="0" applyProtection="0"/>
    <xf numFmtId="0" fontId="20" fillId="0" borderId="26" applyNumberFormat="0" applyFill="0" applyAlignment="0" applyProtection="0"/>
    <xf numFmtId="0" fontId="21" fillId="14" borderId="27" applyNumberFormat="0" applyAlignment="0" applyProtection="0"/>
    <xf numFmtId="0" fontId="22" fillId="0" borderId="0" applyNumberFormat="0" applyFill="0" applyBorder="0" applyAlignment="0" applyProtection="0"/>
    <xf numFmtId="0" fontId="2" fillId="15" borderId="2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9" applyNumberFormat="0" applyFill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5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</cellStyleXfs>
  <cellXfs count="362">
    <xf numFmtId="0" fontId="0" fillId="0" borderId="0" xfId="0"/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/>
    </xf>
    <xf numFmtId="49" fontId="7" fillId="0" borderId="8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/>
    </xf>
    <xf numFmtId="49" fontId="6" fillId="0" borderId="8" xfId="0" applyNumberFormat="1" applyFont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49" fontId="8" fillId="0" borderId="9" xfId="0" applyNumberFormat="1" applyFont="1" applyBorder="1" applyAlignment="1">
      <alignment horizontal="left" vertical="top"/>
    </xf>
    <xf numFmtId="49" fontId="6" fillId="0" borderId="11" xfId="0" applyNumberFormat="1" applyFont="1" applyBorder="1" applyAlignment="1">
      <alignment horizontal="left" vertical="top"/>
    </xf>
    <xf numFmtId="0" fontId="6" fillId="0" borderId="11" xfId="0" applyFont="1" applyBorder="1" applyAlignment="1">
      <alignment horizontal="left" vertical="top" wrapText="1"/>
    </xf>
    <xf numFmtId="49" fontId="6" fillId="0" borderId="6" xfId="0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49" fontId="8" fillId="0" borderId="6" xfId="0" applyNumberFormat="1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49" fontId="8" fillId="0" borderId="11" xfId="0" applyNumberFormat="1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 wrapText="1"/>
    </xf>
    <xf numFmtId="49" fontId="5" fillId="0" borderId="9" xfId="0" applyNumberFormat="1" applyFont="1" applyBorder="1" applyAlignment="1">
      <alignment horizontal="center" vertical="top"/>
    </xf>
    <xf numFmtId="0" fontId="8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49" fontId="5" fillId="0" borderId="6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vertical="top" wrapText="1"/>
    </xf>
    <xf numFmtId="49" fontId="6" fillId="0" borderId="11" xfId="0" applyNumberFormat="1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49" fontId="6" fillId="0" borderId="8" xfId="0" applyNumberFormat="1" applyFont="1" applyBorder="1" applyAlignment="1">
      <alignment vertical="top"/>
    </xf>
    <xf numFmtId="0" fontId="8" fillId="0" borderId="6" xfId="0" applyFont="1" applyBorder="1" applyAlignment="1">
      <alignment horizontal="left" vertical="top" wrapText="1"/>
    </xf>
    <xf numFmtId="49" fontId="6" fillId="0" borderId="9" xfId="0" applyNumberFormat="1" applyFont="1" applyBorder="1" applyAlignment="1">
      <alignment horizontal="left" vertical="top"/>
    </xf>
    <xf numFmtId="0" fontId="6" fillId="0" borderId="9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top"/>
    </xf>
    <xf numFmtId="49" fontId="8" fillId="4" borderId="6" xfId="0" applyNumberFormat="1" applyFont="1" applyFill="1" applyBorder="1" applyAlignment="1">
      <alignment horizontal="left" vertical="top"/>
    </xf>
    <xf numFmtId="49" fontId="8" fillId="4" borderId="9" xfId="0" applyNumberFormat="1" applyFont="1" applyFill="1" applyBorder="1" applyAlignment="1">
      <alignment horizontal="left" vertical="top"/>
    </xf>
    <xf numFmtId="49" fontId="8" fillId="5" borderId="6" xfId="0" applyNumberFormat="1" applyFont="1" applyFill="1" applyBorder="1" applyAlignment="1">
      <alignment horizontal="left" vertical="top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 wrapText="1"/>
    </xf>
    <xf numFmtId="49" fontId="8" fillId="5" borderId="9" xfId="0" applyNumberFormat="1" applyFont="1" applyFill="1" applyBorder="1" applyAlignment="1">
      <alignment horizontal="left" vertical="top"/>
    </xf>
    <xf numFmtId="0" fontId="8" fillId="5" borderId="15" xfId="0" applyFont="1" applyFill="1" applyBorder="1" applyAlignment="1">
      <alignment horizontal="left" vertical="top" wrapText="1"/>
    </xf>
    <xf numFmtId="49" fontId="6" fillId="5" borderId="6" xfId="0" applyNumberFormat="1" applyFont="1" applyFill="1" applyBorder="1" applyAlignment="1">
      <alignment horizontal="left" vertical="top"/>
    </xf>
    <xf numFmtId="0" fontId="6" fillId="5" borderId="6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5" fillId="3" borderId="7" xfId="0" applyFont="1" applyFill="1" applyBorder="1" applyAlignment="1">
      <alignment horizontal="center" vertical="top"/>
    </xf>
    <xf numFmtId="49" fontId="5" fillId="3" borderId="7" xfId="0" applyNumberFormat="1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left" vertical="top" wrapText="1"/>
    </xf>
    <xf numFmtId="49" fontId="6" fillId="3" borderId="11" xfId="0" applyNumberFormat="1" applyFont="1" applyFill="1" applyBorder="1" applyAlignment="1">
      <alignment horizontal="left" vertical="top"/>
    </xf>
    <xf numFmtId="49" fontId="8" fillId="3" borderId="9" xfId="0" applyNumberFormat="1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center" vertical="top"/>
    </xf>
    <xf numFmtId="49" fontId="9" fillId="3" borderId="9" xfId="0" applyNumberFormat="1" applyFont="1" applyFill="1" applyBorder="1" applyAlignment="1">
      <alignment horizontal="center" vertical="top"/>
    </xf>
    <xf numFmtId="0" fontId="8" fillId="3" borderId="11" xfId="0" applyFont="1" applyFill="1" applyBorder="1" applyAlignment="1">
      <alignment horizontal="left" vertical="top" wrapText="1"/>
    </xf>
    <xf numFmtId="49" fontId="8" fillId="3" borderId="11" xfId="0" applyNumberFormat="1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 wrapText="1"/>
    </xf>
    <xf numFmtId="49" fontId="8" fillId="3" borderId="8" xfId="0" applyNumberFormat="1" applyFont="1" applyFill="1" applyBorder="1" applyAlignment="1">
      <alignment horizontal="left" vertical="top"/>
    </xf>
    <xf numFmtId="49" fontId="8" fillId="3" borderId="6" xfId="0" applyNumberFormat="1" applyFont="1" applyFill="1" applyBorder="1" applyAlignment="1">
      <alignment horizontal="left" vertical="top"/>
    </xf>
    <xf numFmtId="0" fontId="8" fillId="3" borderId="6" xfId="0" applyFont="1" applyFill="1" applyBorder="1" applyAlignment="1">
      <alignment horizontal="left" vertical="top"/>
    </xf>
    <xf numFmtId="49" fontId="8" fillId="6" borderId="9" xfId="0" applyNumberFormat="1" applyFont="1" applyFill="1" applyBorder="1" applyAlignment="1">
      <alignment horizontal="left" vertical="top"/>
    </xf>
    <xf numFmtId="0" fontId="8" fillId="6" borderId="9" xfId="0" applyFont="1" applyFill="1" applyBorder="1" applyAlignment="1">
      <alignment horizontal="left" vertical="top" wrapText="1"/>
    </xf>
    <xf numFmtId="0" fontId="8" fillId="6" borderId="6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/>
    </xf>
    <xf numFmtId="49" fontId="6" fillId="0" borderId="13" xfId="0" applyNumberFormat="1" applyFont="1" applyBorder="1" applyAlignment="1">
      <alignment horizontal="left" vertical="top"/>
    </xf>
    <xf numFmtId="49" fontId="7" fillId="0" borderId="13" xfId="0" applyNumberFormat="1" applyFont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top" wrapText="1"/>
    </xf>
    <xf numFmtId="0" fontId="6" fillId="0" borderId="10" xfId="0" quotePrefix="1" applyFont="1" applyBorder="1" applyAlignment="1">
      <alignment horizontal="left" vertical="top"/>
    </xf>
    <xf numFmtId="49" fontId="8" fillId="6" borderId="1" xfId="0" applyNumberFormat="1" applyFont="1" applyFill="1" applyBorder="1" applyAlignment="1">
      <alignment horizontal="left" vertical="top"/>
    </xf>
    <xf numFmtId="49" fontId="8" fillId="6" borderId="1" xfId="0" applyNumberFormat="1" applyFont="1" applyFill="1" applyBorder="1" applyAlignment="1">
      <alignment horizontal="left" vertical="top" wrapText="1"/>
    </xf>
    <xf numFmtId="0" fontId="6" fillId="6" borderId="10" xfId="0" quotePrefix="1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left" vertical="top"/>
    </xf>
    <xf numFmtId="49" fontId="6" fillId="6" borderId="1" xfId="0" applyNumberFormat="1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left" vertical="top" wrapText="1"/>
    </xf>
    <xf numFmtId="0" fontId="6" fillId="6" borderId="12" xfId="0" quotePrefix="1" applyFont="1" applyFill="1" applyBorder="1" applyAlignment="1">
      <alignment horizontal="left" vertical="top"/>
    </xf>
    <xf numFmtId="0" fontId="6" fillId="6" borderId="10" xfId="0" applyFont="1" applyFill="1" applyBorder="1" applyAlignment="1">
      <alignment horizontal="left" vertical="top"/>
    </xf>
    <xf numFmtId="0" fontId="6" fillId="6" borderId="12" xfId="0" applyFont="1" applyFill="1" applyBorder="1" applyAlignment="1">
      <alignment horizontal="left" vertical="top"/>
    </xf>
    <xf numFmtId="49" fontId="6" fillId="6" borderId="9" xfId="0" applyNumberFormat="1" applyFont="1" applyFill="1" applyBorder="1" applyAlignment="1">
      <alignment horizontal="left" vertical="top"/>
    </xf>
    <xf numFmtId="0" fontId="6" fillId="6" borderId="9" xfId="0" applyFont="1" applyFill="1" applyBorder="1" applyAlignment="1">
      <alignment horizontal="left" vertical="top" wrapText="1"/>
    </xf>
    <xf numFmtId="49" fontId="8" fillId="6" borderId="6" xfId="0" applyNumberFormat="1" applyFont="1" applyFill="1" applyBorder="1" applyAlignment="1">
      <alignment horizontal="left" vertical="top"/>
    </xf>
    <xf numFmtId="0" fontId="8" fillId="6" borderId="9" xfId="0" applyFont="1" applyFill="1" applyBorder="1" applyAlignment="1">
      <alignment horizontal="left" vertical="top"/>
    </xf>
    <xf numFmtId="49" fontId="5" fillId="7" borderId="6" xfId="0" applyNumberFormat="1" applyFont="1" applyFill="1" applyBorder="1" applyAlignment="1">
      <alignment horizontal="center" vertical="top"/>
    </xf>
    <xf numFmtId="0" fontId="5" fillId="7" borderId="6" xfId="0" applyFont="1" applyFill="1" applyBorder="1" applyAlignment="1">
      <alignment horizontal="left" vertical="top" wrapText="1"/>
    </xf>
    <xf numFmtId="49" fontId="5" fillId="7" borderId="6" xfId="0" applyNumberFormat="1" applyFont="1" applyFill="1" applyBorder="1" applyAlignment="1">
      <alignment horizontal="left"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49" fontId="8" fillId="2" borderId="6" xfId="0" applyNumberFormat="1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 wrapText="1"/>
    </xf>
    <xf numFmtId="0" fontId="31" fillId="0" borderId="0" xfId="0" applyFont="1" applyAlignment="1">
      <alignment horizontal="center" vertical="top" wrapText="1"/>
    </xf>
    <xf numFmtId="0" fontId="27" fillId="0" borderId="19" xfId="0" applyFont="1" applyBorder="1" applyAlignment="1">
      <alignment horizontal="center" shrinkToFit="1"/>
    </xf>
    <xf numFmtId="0" fontId="27" fillId="0" borderId="19" xfId="0" applyFont="1" applyBorder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right" vertical="center"/>
    </xf>
    <xf numFmtId="165" fontId="31" fillId="0" borderId="20" xfId="1" applyNumberFormat="1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top" wrapText="1"/>
    </xf>
    <xf numFmtId="0" fontId="27" fillId="0" borderId="19" xfId="0" applyFont="1" applyBorder="1" applyAlignment="1">
      <alignment horizontal="center"/>
    </xf>
    <xf numFmtId="0" fontId="31" fillId="0" borderId="0" xfId="0" applyFont="1" applyAlignment="1">
      <alignment vertical="center"/>
    </xf>
    <xf numFmtId="49" fontId="26" fillId="0" borderId="0" xfId="0" applyNumberFormat="1" applyFont="1"/>
    <xf numFmtId="0" fontId="31" fillId="0" borderId="0" xfId="0" applyFont="1"/>
    <xf numFmtId="0" fontId="29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165" fontId="27" fillId="0" borderId="19" xfId="0" applyNumberFormat="1" applyFont="1" applyBorder="1" applyAlignment="1">
      <alignment horizontal="center" wrapText="1"/>
    </xf>
    <xf numFmtId="0" fontId="29" fillId="0" borderId="0" xfId="0" applyFont="1"/>
    <xf numFmtId="165" fontId="29" fillId="0" borderId="0" xfId="1" applyNumberFormat="1" applyFont="1" applyAlignment="1">
      <alignment horizontal="right"/>
    </xf>
    <xf numFmtId="165" fontId="27" fillId="0" borderId="0" xfId="1" applyNumberFormat="1" applyFont="1" applyAlignment="1">
      <alignment horizontal="right"/>
    </xf>
    <xf numFmtId="0" fontId="27" fillId="0" borderId="19" xfId="0" applyFont="1" applyBorder="1"/>
    <xf numFmtId="0" fontId="29" fillId="0" borderId="0" xfId="0" applyFont="1" applyAlignment="1">
      <alignment horizontal="left" indent="2"/>
    </xf>
    <xf numFmtId="0" fontId="27" fillId="0" borderId="0" xfId="0" applyFont="1" applyAlignment="1">
      <alignment horizontal="left" indent="2"/>
    </xf>
    <xf numFmtId="165" fontId="31" fillId="0" borderId="0" xfId="1" applyNumberFormat="1" applyFont="1" applyAlignment="1">
      <alignment horizontal="center" vertical="center"/>
    </xf>
    <xf numFmtId="0" fontId="30" fillId="0" borderId="0" xfId="0" applyFont="1" applyAlignment="1">
      <alignment horizontal="left"/>
    </xf>
    <xf numFmtId="165" fontId="31" fillId="0" borderId="0" xfId="0" applyNumberFormat="1" applyFont="1"/>
    <xf numFmtId="43" fontId="31" fillId="0" borderId="0" xfId="1" applyFont="1" applyAlignment="1">
      <alignment vertical="center"/>
    </xf>
    <xf numFmtId="165" fontId="30" fillId="0" borderId="0" xfId="1" applyNumberFormat="1" applyFont="1" applyAlignment="1">
      <alignment horizontal="right"/>
    </xf>
    <xf numFmtId="165" fontId="27" fillId="0" borderId="0" xfId="0" applyNumberFormat="1" applyFont="1"/>
    <xf numFmtId="165" fontId="31" fillId="0" borderId="0" xfId="0" applyNumberFormat="1" applyFont="1" applyAlignment="1">
      <alignment vertical="center"/>
    </xf>
    <xf numFmtId="0" fontId="30" fillId="0" borderId="0" xfId="0" applyFont="1" applyAlignment="1">
      <alignment horizontal="left" indent="2"/>
    </xf>
    <xf numFmtId="165" fontId="27" fillId="0" borderId="19" xfId="0" applyNumberFormat="1" applyFont="1" applyBorder="1" applyAlignment="1">
      <alignment wrapText="1"/>
    </xf>
    <xf numFmtId="43" fontId="31" fillId="0" borderId="20" xfId="1" applyFont="1" applyBorder="1" applyAlignment="1">
      <alignment vertical="center"/>
    </xf>
    <xf numFmtId="165" fontId="29" fillId="0" borderId="0" xfId="0" applyNumberFormat="1" applyFont="1"/>
    <xf numFmtId="0" fontId="27" fillId="0" borderId="0" xfId="0" applyFont="1" applyAlignment="1">
      <alignment horizontal="center"/>
    </xf>
    <xf numFmtId="0" fontId="30" fillId="0" borderId="0" xfId="0" applyFont="1" applyAlignment="1">
      <alignment horizontal="left" indent="1"/>
    </xf>
    <xf numFmtId="0" fontId="29" fillId="0" borderId="0" xfId="0" applyFont="1" applyAlignment="1">
      <alignment horizontal="left" indent="5"/>
    </xf>
    <xf numFmtId="165" fontId="29" fillId="0" borderId="0" xfId="1" applyNumberFormat="1" applyFont="1" applyAlignment="1"/>
    <xf numFmtId="165" fontId="29" fillId="0" borderId="0" xfId="1" applyNumberFormat="1" applyFont="1"/>
    <xf numFmtId="0" fontId="29" fillId="0" borderId="0" xfId="0" applyFont="1" applyAlignment="1">
      <alignment vertical="top"/>
    </xf>
    <xf numFmtId="165" fontId="29" fillId="0" borderId="0" xfId="1" applyNumberFormat="1" applyFont="1" applyAlignment="1">
      <alignment vertical="top"/>
    </xf>
    <xf numFmtId="166" fontId="29" fillId="0" borderId="0" xfId="1" applyNumberFormat="1" applyFont="1"/>
    <xf numFmtId="0" fontId="32" fillId="0" borderId="0" xfId="0" applyFont="1" applyAlignment="1">
      <alignment vertical="top"/>
    </xf>
    <xf numFmtId="0" fontId="27" fillId="0" borderId="19" xfId="0" applyFont="1" applyBorder="1" applyAlignment="1">
      <alignment horizontal="left" wrapText="1"/>
    </xf>
    <xf numFmtId="165" fontId="27" fillId="0" borderId="19" xfId="1" applyNumberFormat="1" applyFont="1" applyBorder="1" applyAlignment="1">
      <alignment horizontal="center"/>
    </xf>
    <xf numFmtId="0" fontId="27" fillId="0" borderId="0" xfId="0" applyFont="1" applyAlignment="1">
      <alignment horizontal="left" wrapText="1"/>
    </xf>
    <xf numFmtId="43" fontId="31" fillId="0" borderId="0" xfId="1" applyFont="1" applyAlignment="1">
      <alignment vertical="top"/>
    </xf>
    <xf numFmtId="43" fontId="27" fillId="0" borderId="0" xfId="1" applyFont="1" applyAlignment="1">
      <alignment vertical="top"/>
    </xf>
    <xf numFmtId="0" fontId="29" fillId="0" borderId="0" xfId="0" applyFont="1" applyAlignment="1">
      <alignment horizontal="left" vertical="top" wrapText="1"/>
    </xf>
    <xf numFmtId="0" fontId="27" fillId="0" borderId="19" xfId="0" applyFont="1" applyBorder="1" applyAlignment="1">
      <alignment horizontal="left"/>
    </xf>
    <xf numFmtId="165" fontId="27" fillId="0" borderId="19" xfId="0" applyNumberFormat="1" applyFont="1" applyBorder="1" applyAlignment="1">
      <alignment horizontal="center"/>
    </xf>
    <xf numFmtId="165" fontId="27" fillId="0" borderId="0" xfId="0" applyNumberFormat="1" applyFont="1" applyAlignment="1">
      <alignment horizontal="center"/>
    </xf>
    <xf numFmtId="0" fontId="30" fillId="0" borderId="0" xfId="0" applyFont="1"/>
    <xf numFmtId="0" fontId="31" fillId="0" borderId="0" xfId="0" applyFont="1" applyAlignment="1">
      <alignment vertical="top"/>
    </xf>
    <xf numFmtId="0" fontId="27" fillId="0" borderId="19" xfId="0" applyFont="1" applyBorder="1" applyAlignment="1">
      <alignment horizontal="center" vertical="top"/>
    </xf>
    <xf numFmtId="0" fontId="27" fillId="0" borderId="19" xfId="0" applyFont="1" applyBorder="1" applyAlignment="1">
      <alignment horizontal="center" vertical="top" shrinkToFit="1"/>
    </xf>
    <xf numFmtId="0" fontId="27" fillId="0" borderId="0" xfId="0" applyFont="1" applyAlignment="1">
      <alignment horizontal="center" vertical="top"/>
    </xf>
    <xf numFmtId="165" fontId="31" fillId="0" borderId="0" xfId="1" applyNumberFormat="1" applyFont="1"/>
    <xf numFmtId="165" fontId="31" fillId="0" borderId="20" xfId="1" applyNumberFormat="1" applyFont="1" applyBorder="1" applyAlignment="1">
      <alignment horizontal="center"/>
    </xf>
    <xf numFmtId="165" fontId="27" fillId="0" borderId="0" xfId="1" applyNumberFormat="1" applyFont="1" applyAlignment="1">
      <alignment vertical="center"/>
    </xf>
    <xf numFmtId="0" fontId="30" fillId="0" borderId="0" xfId="0" applyFont="1" applyAlignment="1">
      <alignment vertical="center"/>
    </xf>
    <xf numFmtId="165" fontId="31" fillId="0" borderId="0" xfId="1" applyNumberFormat="1" applyFont="1" applyAlignment="1">
      <alignment vertical="center"/>
    </xf>
    <xf numFmtId="165" fontId="31" fillId="0" borderId="0" xfId="1" applyNumberFormat="1" applyFont="1" applyAlignment="1">
      <alignment horizontal="center"/>
    </xf>
    <xf numFmtId="165" fontId="27" fillId="0" borderId="19" xfId="0" applyNumberFormat="1" applyFont="1" applyBorder="1" applyAlignment="1">
      <alignment horizontal="left" wrapText="1"/>
    </xf>
    <xf numFmtId="165" fontId="27" fillId="0" borderId="0" xfId="0" applyNumberFormat="1" applyFont="1" applyAlignment="1">
      <alignment horizontal="left" wrapText="1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 vertical="top"/>
    </xf>
    <xf numFmtId="49" fontId="31" fillId="0" borderId="0" xfId="0" applyNumberFormat="1" applyFont="1" applyAlignment="1">
      <alignment wrapText="1"/>
    </xf>
    <xf numFmtId="0" fontId="28" fillId="8" borderId="13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8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8" fillId="0" borderId="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indent="1"/>
    </xf>
    <xf numFmtId="0" fontId="26" fillId="0" borderId="13" xfId="0" quotePrefix="1" applyFont="1" applyBorder="1" applyAlignment="1">
      <alignment horizontal="left" vertical="center" indent="1"/>
    </xf>
    <xf numFmtId="0" fontId="26" fillId="0" borderId="8" xfId="0" quotePrefix="1" applyFont="1" applyBorder="1" applyAlignment="1">
      <alignment horizontal="left" vertical="center" indent="1"/>
    </xf>
    <xf numFmtId="0" fontId="34" fillId="0" borderId="8" xfId="0" quotePrefix="1" applyFont="1" applyBorder="1" applyAlignment="1">
      <alignment horizontal="left" vertical="center" indent="1"/>
    </xf>
    <xf numFmtId="0" fontId="26" fillId="0" borderId="16" xfId="0" quotePrefix="1" applyFont="1" applyBorder="1" applyAlignment="1">
      <alignment horizontal="left" vertical="center" indent="1"/>
    </xf>
    <xf numFmtId="0" fontId="34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35" fillId="0" borderId="0" xfId="0" applyFont="1" applyAlignment="1">
      <alignment vertical="top"/>
    </xf>
    <xf numFmtId="0" fontId="26" fillId="0" borderId="0" xfId="0" applyFont="1" applyAlignment="1">
      <alignment vertical="top" wrapText="1"/>
    </xf>
    <xf numFmtId="49" fontId="31" fillId="0" borderId="0" xfId="0" applyNumberFormat="1" applyFont="1" applyAlignment="1">
      <alignment horizontal="right" vertical="top"/>
    </xf>
    <xf numFmtId="49" fontId="31" fillId="0" borderId="0" xfId="0" applyNumberFormat="1" applyFont="1" applyAlignment="1">
      <alignment vertical="top" wrapText="1"/>
    </xf>
    <xf numFmtId="49" fontId="31" fillId="0" borderId="0" xfId="0" applyNumberFormat="1" applyFont="1" applyAlignment="1">
      <alignment horizontal="left" vertical="top"/>
    </xf>
    <xf numFmtId="49" fontId="31" fillId="0" borderId="0" xfId="0" applyNumberFormat="1" applyFont="1" applyAlignment="1">
      <alignment vertical="top"/>
    </xf>
    <xf numFmtId="49" fontId="31" fillId="0" borderId="0" xfId="0" applyNumberFormat="1" applyFont="1" applyAlignment="1">
      <alignment horizontal="right" vertical="top" wrapText="1"/>
    </xf>
    <xf numFmtId="0" fontId="33" fillId="0" borderId="0" xfId="0" applyFont="1" applyAlignment="1">
      <alignment horizontal="center" vertical="top"/>
    </xf>
    <xf numFmtId="0" fontId="33" fillId="0" borderId="0" xfId="0" applyFont="1"/>
    <xf numFmtId="0" fontId="36" fillId="0" borderId="0" xfId="0" applyFont="1" applyAlignment="1">
      <alignment horizontal="center"/>
    </xf>
    <xf numFmtId="0" fontId="33" fillId="0" borderId="17" xfId="0" applyFont="1" applyBorder="1"/>
    <xf numFmtId="0" fontId="34" fillId="0" borderId="17" xfId="0" applyFont="1" applyBorder="1" applyAlignment="1">
      <alignment horizontal="center"/>
    </xf>
    <xf numFmtId="0" fontId="34" fillId="0" borderId="17" xfId="0" applyFont="1" applyBorder="1"/>
    <xf numFmtId="0" fontId="34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3" fillId="0" borderId="0" xfId="0" applyFont="1" applyAlignment="1">
      <alignment horizontal="left" wrapText="1"/>
    </xf>
    <xf numFmtId="0" fontId="33" fillId="8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left" wrapText="1" indent="1"/>
    </xf>
    <xf numFmtId="0" fontId="34" fillId="0" borderId="1" xfId="0" applyFont="1" applyBorder="1" applyAlignment="1">
      <alignment horizontal="center" vertical="top" wrapText="1"/>
    </xf>
    <xf numFmtId="165" fontId="33" fillId="0" borderId="1" xfId="1" applyNumberFormat="1" applyFont="1" applyBorder="1"/>
    <xf numFmtId="165" fontId="34" fillId="0" borderId="1" xfId="1" applyNumberFormat="1" applyFont="1" applyBorder="1" applyAlignment="1">
      <alignment horizontal="center" vertical="top" shrinkToFit="1"/>
    </xf>
    <xf numFmtId="0" fontId="34" fillId="0" borderId="1" xfId="0" applyFont="1" applyBorder="1" applyAlignment="1">
      <alignment shrinkToFit="1"/>
    </xf>
    <xf numFmtId="165" fontId="34" fillId="0" borderId="1" xfId="1" applyNumberFormat="1" applyFont="1" applyFill="1" applyBorder="1" applyAlignment="1">
      <alignment horizontal="center" vertical="top" wrapText="1"/>
    </xf>
    <xf numFmtId="0" fontId="34" fillId="0" borderId="1" xfId="0" applyFont="1" applyBorder="1"/>
    <xf numFmtId="0" fontId="34" fillId="0" borderId="0" xfId="0" applyFont="1" applyAlignment="1">
      <alignment horizontal="left" wrapText="1" indent="1"/>
    </xf>
    <xf numFmtId="0" fontId="34" fillId="0" borderId="0" xfId="0" applyFont="1" applyAlignment="1">
      <alignment horizontal="center" vertical="top" wrapText="1"/>
    </xf>
    <xf numFmtId="165" fontId="34" fillId="0" borderId="0" xfId="1" applyNumberFormat="1" applyFont="1" applyFill="1" applyBorder="1" applyAlignment="1">
      <alignment horizontal="center" vertical="top" wrapText="1"/>
    </xf>
    <xf numFmtId="0" fontId="34" fillId="0" borderId="0" xfId="0" applyFont="1"/>
    <xf numFmtId="0" fontId="37" fillId="0" borderId="0" xfId="0" applyFont="1" applyAlignment="1">
      <alignment vertical="top"/>
    </xf>
    <xf numFmtId="0" fontId="33" fillId="0" borderId="17" xfId="0" applyFont="1" applyBorder="1" applyAlignment="1">
      <alignment vertical="top"/>
    </xf>
    <xf numFmtId="0" fontId="34" fillId="0" borderId="17" xfId="0" applyFont="1" applyBorder="1" applyAlignment="1">
      <alignment horizontal="center" vertical="top"/>
    </xf>
    <xf numFmtId="0" fontId="34" fillId="0" borderId="17" xfId="0" applyFont="1" applyBorder="1" applyAlignment="1">
      <alignment vertical="top"/>
    </xf>
    <xf numFmtId="0" fontId="34" fillId="0" borderId="0" xfId="0" applyFont="1" applyAlignment="1">
      <alignment horizontal="left" vertical="top" wrapText="1"/>
    </xf>
    <xf numFmtId="0" fontId="33" fillId="0" borderId="1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left" vertical="top"/>
    </xf>
    <xf numFmtId="0" fontId="34" fillId="0" borderId="13" xfId="0" applyFont="1" applyBorder="1" applyAlignment="1">
      <alignment horizontal="center" vertical="top" wrapText="1"/>
    </xf>
    <xf numFmtId="165" fontId="34" fillId="0" borderId="13" xfId="1" applyNumberFormat="1" applyFont="1" applyBorder="1" applyAlignment="1">
      <alignment horizontal="center" vertical="top" wrapText="1"/>
    </xf>
    <xf numFmtId="0" fontId="34" fillId="0" borderId="8" xfId="0" applyFont="1" applyBorder="1" applyAlignment="1">
      <alignment horizontal="left" vertical="top"/>
    </xf>
    <xf numFmtId="0" fontId="34" fillId="0" borderId="8" xfId="0" applyFont="1" applyBorder="1" applyAlignment="1">
      <alignment horizontal="center" vertical="top" wrapText="1"/>
    </xf>
    <xf numFmtId="165" fontId="34" fillId="0" borderId="8" xfId="1" applyNumberFormat="1" applyFont="1" applyBorder="1" applyAlignment="1">
      <alignment horizontal="center" vertical="top" wrapText="1"/>
    </xf>
    <xf numFmtId="0" fontId="34" fillId="0" borderId="16" xfId="0" applyFont="1" applyBorder="1" applyAlignment="1">
      <alignment horizontal="left" vertical="top"/>
    </xf>
    <xf numFmtId="0" fontId="34" fillId="0" borderId="16" xfId="0" applyFont="1" applyBorder="1" applyAlignment="1">
      <alignment horizontal="center" vertical="top" wrapText="1"/>
    </xf>
    <xf numFmtId="165" fontId="34" fillId="0" borderId="16" xfId="1" applyNumberFormat="1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shrinkToFit="1"/>
    </xf>
    <xf numFmtId="0" fontId="33" fillId="0" borderId="1" xfId="0" applyFont="1" applyBorder="1" applyAlignment="1">
      <alignment horizontal="center" vertical="top" shrinkToFit="1"/>
    </xf>
    <xf numFmtId="165" fontId="33" fillId="0" borderId="1" xfId="1" applyNumberFormat="1" applyFont="1" applyBorder="1" applyAlignment="1">
      <alignment vertical="top" wrapText="1"/>
    </xf>
    <xf numFmtId="165" fontId="33" fillId="0" borderId="1" xfId="0" applyNumberFormat="1" applyFont="1" applyBorder="1" applyAlignment="1">
      <alignment vertical="top" shrinkToFit="1"/>
    </xf>
    <xf numFmtId="0" fontId="33" fillId="0" borderId="1" xfId="0" applyFont="1" applyBorder="1" applyAlignment="1">
      <alignment vertical="top" shrinkToFit="1"/>
    </xf>
    <xf numFmtId="0" fontId="33" fillId="0" borderId="1" xfId="0" applyFont="1" applyBorder="1" applyAlignment="1">
      <alignment horizontal="left" vertical="top" wrapText="1"/>
    </xf>
    <xf numFmtId="0" fontId="33" fillId="0" borderId="1" xfId="0" applyFont="1" applyBorder="1" applyAlignment="1">
      <alignment vertical="top" wrapText="1"/>
    </xf>
    <xf numFmtId="0" fontId="33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34" fillId="0" borderId="0" xfId="0" applyFont="1" applyAlignment="1">
      <alignment horizontal="center" vertical="top"/>
    </xf>
    <xf numFmtId="0" fontId="26" fillId="0" borderId="0" xfId="0" applyFont="1" applyAlignment="1">
      <alignment horizontal="left" vertical="top"/>
    </xf>
    <xf numFmtId="43" fontId="34" fillId="0" borderId="13" xfId="1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/>
    </xf>
    <xf numFmtId="165" fontId="34" fillId="0" borderId="13" xfId="1" applyNumberFormat="1" applyFont="1" applyBorder="1" applyAlignment="1">
      <alignment vertical="top"/>
    </xf>
    <xf numFmtId="0" fontId="34" fillId="0" borderId="8" xfId="0" applyFont="1" applyBorder="1" applyAlignment="1">
      <alignment horizontal="center" vertical="top"/>
    </xf>
    <xf numFmtId="165" fontId="34" fillId="0" borderId="8" xfId="1" applyNumberFormat="1" applyFont="1" applyBorder="1" applyAlignment="1">
      <alignment vertical="top"/>
    </xf>
    <xf numFmtId="165" fontId="34" fillId="0" borderId="16" xfId="1" applyNumberFormat="1" applyFont="1" applyBorder="1" applyAlignment="1">
      <alignment vertical="top"/>
    </xf>
    <xf numFmtId="0" fontId="34" fillId="0" borderId="13" xfId="0" applyFont="1" applyBorder="1" applyAlignment="1">
      <alignment horizontal="right" vertical="top" wrapText="1"/>
    </xf>
    <xf numFmtId="165" fontId="34" fillId="0" borderId="16" xfId="1" applyNumberFormat="1" applyFont="1" applyBorder="1" applyAlignment="1">
      <alignment horizontal="left" vertical="top"/>
    </xf>
    <xf numFmtId="0" fontId="34" fillId="0" borderId="16" xfId="0" applyFont="1" applyBorder="1" applyAlignment="1">
      <alignment horizontal="right" vertical="top" wrapText="1"/>
    </xf>
    <xf numFmtId="165" fontId="33" fillId="0" borderId="1" xfId="0" applyNumberFormat="1" applyFont="1" applyBorder="1" applyAlignment="1">
      <alignment vertical="top" wrapText="1"/>
    </xf>
    <xf numFmtId="165" fontId="34" fillId="0" borderId="13" xfId="1" applyNumberFormat="1" applyFont="1" applyBorder="1" applyAlignment="1">
      <alignment horizontal="right" vertical="top" wrapText="1"/>
    </xf>
    <xf numFmtId="165" fontId="34" fillId="0" borderId="16" xfId="1" applyNumberFormat="1" applyFont="1" applyBorder="1" applyAlignment="1">
      <alignment horizontal="right" vertical="top" wrapText="1"/>
    </xf>
    <xf numFmtId="0" fontId="34" fillId="0" borderId="13" xfId="0" applyFont="1" applyBorder="1" applyAlignment="1">
      <alignment horizontal="left" vertical="top" shrinkToFit="1"/>
    </xf>
    <xf numFmtId="0" fontId="34" fillId="0" borderId="16" xfId="0" applyFont="1" applyBorder="1" applyAlignment="1">
      <alignment horizontal="left" vertical="top" shrinkToFit="1"/>
    </xf>
    <xf numFmtId="0" fontId="33" fillId="0" borderId="17" xfId="0" applyFont="1" applyBorder="1" applyAlignment="1">
      <alignment horizontal="left" vertical="top"/>
    </xf>
    <xf numFmtId="165" fontId="34" fillId="0" borderId="8" xfId="1" applyNumberFormat="1" applyFont="1" applyBorder="1" applyAlignment="1">
      <alignment vertical="top" wrapText="1"/>
    </xf>
    <xf numFmtId="165" fontId="34" fillId="0" borderId="16" xfId="1" applyNumberFormat="1" applyFont="1" applyBorder="1" applyAlignment="1">
      <alignment vertical="top" wrapText="1"/>
    </xf>
    <xf numFmtId="0" fontId="33" fillId="0" borderId="17" xfId="0" applyFont="1" applyBorder="1" applyAlignment="1">
      <alignment horizontal="center" vertical="top"/>
    </xf>
    <xf numFmtId="0" fontId="34" fillId="0" borderId="13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 wrapText="1"/>
    </xf>
    <xf numFmtId="0" fontId="34" fillId="0" borderId="8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shrinkToFit="1"/>
    </xf>
    <xf numFmtId="165" fontId="34" fillId="0" borderId="13" xfId="1" applyNumberFormat="1" applyFont="1" applyBorder="1" applyAlignment="1">
      <alignment horizontal="right" vertical="top"/>
    </xf>
    <xf numFmtId="0" fontId="26" fillId="0" borderId="8" xfId="0" applyFont="1" applyBorder="1" applyAlignment="1">
      <alignment horizontal="left" vertical="top"/>
    </xf>
    <xf numFmtId="165" fontId="34" fillId="0" borderId="8" xfId="1" applyNumberFormat="1" applyFont="1" applyBorder="1" applyAlignment="1">
      <alignment horizontal="right" vertical="top"/>
    </xf>
    <xf numFmtId="165" fontId="34" fillId="0" borderId="16" xfId="1" applyNumberFormat="1" applyFont="1" applyBorder="1" applyAlignment="1">
      <alignment horizontal="right" vertical="top"/>
    </xf>
    <xf numFmtId="0" fontId="26" fillId="0" borderId="13" xfId="0" applyFont="1" applyBorder="1" applyAlignment="1">
      <alignment horizontal="left" vertical="top"/>
    </xf>
    <xf numFmtId="0" fontId="26" fillId="0" borderId="13" xfId="0" applyFont="1" applyBorder="1" applyAlignment="1">
      <alignment horizontal="center" vertical="top" wrapText="1"/>
    </xf>
    <xf numFmtId="165" fontId="34" fillId="0" borderId="13" xfId="1" applyNumberFormat="1" applyFont="1" applyBorder="1" applyAlignment="1">
      <alignment vertical="top" wrapText="1"/>
    </xf>
    <xf numFmtId="165" fontId="35" fillId="0" borderId="13" xfId="1" applyNumberFormat="1" applyFont="1" applyBorder="1" applyAlignment="1">
      <alignment vertical="top" wrapText="1"/>
    </xf>
    <xf numFmtId="0" fontId="26" fillId="0" borderId="16" xfId="0" applyFont="1" applyBorder="1" applyAlignment="1">
      <alignment horizontal="left" vertical="top"/>
    </xf>
    <xf numFmtId="0" fontId="26" fillId="0" borderId="16" xfId="0" applyFont="1" applyBorder="1" applyAlignment="1">
      <alignment horizontal="center" vertical="top" wrapText="1"/>
    </xf>
    <xf numFmtId="0" fontId="28" fillId="0" borderId="16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center" vertical="top" wrapText="1"/>
    </xf>
    <xf numFmtId="165" fontId="35" fillId="0" borderId="16" xfId="1" applyNumberFormat="1" applyFont="1" applyBorder="1" applyAlignment="1">
      <alignment vertical="top"/>
    </xf>
    <xf numFmtId="0" fontId="33" fillId="0" borderId="1" xfId="0" applyFont="1" applyBorder="1" applyAlignment="1">
      <alignment vertical="top"/>
    </xf>
    <xf numFmtId="165" fontId="33" fillId="0" borderId="1" xfId="1" applyNumberFormat="1" applyFont="1" applyFill="1" applyBorder="1" applyAlignment="1">
      <alignment horizontal="right" vertical="top" wrapText="1"/>
    </xf>
    <xf numFmtId="165" fontId="36" fillId="0" borderId="1" xfId="1" applyNumberFormat="1" applyFont="1" applyFill="1" applyBorder="1" applyAlignment="1">
      <alignment vertical="top" shrinkToFit="1"/>
    </xf>
    <xf numFmtId="165" fontId="33" fillId="0" borderId="0" xfId="1" applyNumberFormat="1" applyFont="1" applyFill="1" applyBorder="1" applyAlignment="1">
      <alignment horizontal="right" vertical="top" wrapText="1"/>
    </xf>
    <xf numFmtId="165" fontId="36" fillId="0" borderId="0" xfId="1" applyNumberFormat="1" applyFont="1" applyFill="1" applyBorder="1" applyAlignment="1">
      <alignment vertical="top" shrinkToFit="1"/>
    </xf>
    <xf numFmtId="165" fontId="34" fillId="0" borderId="13" xfId="1" applyNumberFormat="1" applyFont="1" applyFill="1" applyBorder="1" applyAlignment="1">
      <alignment vertical="top" wrapText="1"/>
    </xf>
    <xf numFmtId="165" fontId="34" fillId="0" borderId="16" xfId="1" applyNumberFormat="1" applyFont="1" applyFill="1" applyBorder="1" applyAlignment="1">
      <alignment vertical="top" wrapText="1"/>
    </xf>
    <xf numFmtId="165" fontId="34" fillId="0" borderId="8" xfId="1" applyNumberFormat="1" applyFont="1" applyFill="1" applyBorder="1" applyAlignment="1">
      <alignment vertical="top" wrapText="1"/>
    </xf>
    <xf numFmtId="0" fontId="34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top" wrapText="1"/>
    </xf>
    <xf numFmtId="0" fontId="33" fillId="8" borderId="13" xfId="0" applyFont="1" applyFill="1" applyBorder="1" applyAlignment="1">
      <alignment horizontal="center" vertical="center" wrapText="1"/>
    </xf>
    <xf numFmtId="165" fontId="35" fillId="0" borderId="16" xfId="1" applyNumberFormat="1" applyFont="1" applyBorder="1" applyAlignment="1">
      <alignment vertical="top" wrapText="1"/>
    </xf>
    <xf numFmtId="165" fontId="33" fillId="0" borderId="1" xfId="0" applyNumberFormat="1" applyFont="1" applyBorder="1" applyAlignment="1">
      <alignment vertical="top"/>
    </xf>
    <xf numFmtId="49" fontId="27" fillId="0" borderId="0" xfId="0" applyNumberFormat="1" applyFont="1" applyAlignment="1">
      <alignment horizontal="left" wrapText="1"/>
    </xf>
    <xf numFmtId="49" fontId="31" fillId="0" borderId="0" xfId="0" applyNumberFormat="1" applyFont="1" applyAlignment="1">
      <alignment horizontal="left" vertical="top" wrapText="1"/>
    </xf>
    <xf numFmtId="0" fontId="38" fillId="0" borderId="0" xfId="0" applyFont="1"/>
    <xf numFmtId="49" fontId="27" fillId="0" borderId="0" xfId="0" applyNumberFormat="1" applyFont="1" applyAlignment="1">
      <alignment wrapText="1"/>
    </xf>
    <xf numFmtId="1" fontId="38" fillId="0" borderId="0" xfId="0" applyNumberFormat="1" applyFont="1"/>
    <xf numFmtId="165" fontId="38" fillId="0" borderId="0" xfId="1" applyNumberFormat="1" applyFont="1"/>
    <xf numFmtId="1" fontId="31" fillId="0" borderId="0" xfId="0" applyNumberFormat="1" applyFont="1" applyAlignment="1">
      <alignment vertical="top" wrapText="1"/>
    </xf>
    <xf numFmtId="49" fontId="27" fillId="0" borderId="0" xfId="0" applyNumberFormat="1" applyFont="1"/>
    <xf numFmtId="165" fontId="31" fillId="0" borderId="0" xfId="1" applyNumberFormat="1" applyFont="1" applyAlignment="1">
      <alignment vertical="top" wrapText="1"/>
    </xf>
    <xf numFmtId="165" fontId="31" fillId="0" borderId="0" xfId="1" applyNumberFormat="1" applyFont="1" applyAlignment="1">
      <alignment vertical="top"/>
    </xf>
    <xf numFmtId="165" fontId="27" fillId="0" borderId="0" xfId="1" applyNumberFormat="1" applyFont="1" applyAlignment="1">
      <alignment wrapText="1"/>
    </xf>
    <xf numFmtId="165" fontId="27" fillId="0" borderId="0" xfId="1" applyNumberFormat="1" applyFont="1" applyAlignment="1"/>
    <xf numFmtId="3" fontId="27" fillId="0" borderId="0" xfId="0" applyNumberFormat="1" applyFont="1"/>
    <xf numFmtId="1" fontId="31" fillId="0" borderId="0" xfId="0" applyNumberFormat="1" applyFont="1" applyAlignment="1">
      <alignment vertical="top"/>
    </xf>
    <xf numFmtId="1" fontId="27" fillId="0" borderId="0" xfId="0" applyNumberFormat="1" applyFont="1"/>
    <xf numFmtId="49" fontId="27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34" fillId="0" borderId="13" xfId="0" applyFont="1" applyBorder="1" applyAlignment="1">
      <alignment vertical="top"/>
    </xf>
    <xf numFmtId="49" fontId="31" fillId="0" borderId="0" xfId="0" applyNumberFormat="1" applyFont="1"/>
    <xf numFmtId="165" fontId="31" fillId="0" borderId="0" xfId="1" applyNumberFormat="1" applyFont="1" applyAlignment="1">
      <alignment horizontal="left" vertical="top"/>
    </xf>
    <xf numFmtId="0" fontId="31" fillId="0" borderId="0" xfId="0" applyFont="1" applyAlignment="1">
      <alignment horizontal="right" vertical="top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1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31" fillId="0" borderId="0" xfId="0" applyFont="1"/>
    <xf numFmtId="0" fontId="33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30" fillId="0" borderId="20" xfId="0" applyFont="1" applyBorder="1" applyAlignment="1">
      <alignment horizontal="left" wrapText="1"/>
    </xf>
    <xf numFmtId="0" fontId="29" fillId="0" borderId="20" xfId="0" applyFont="1" applyBorder="1" applyAlignment="1">
      <alignment horizontal="left" vertical="top" wrapText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27" fillId="0" borderId="19" xfId="0" applyFont="1" applyBorder="1" applyAlignment="1">
      <alignment horizontal="center" vertical="top" wrapText="1"/>
    </xf>
    <xf numFmtId="0" fontId="30" fillId="0" borderId="19" xfId="0" applyFont="1" applyBorder="1" applyAlignment="1">
      <alignment horizontal="center"/>
    </xf>
    <xf numFmtId="49" fontId="29" fillId="0" borderId="0" xfId="0" applyNumberFormat="1" applyFont="1" applyAlignment="1">
      <alignment horizontal="center" vertical="center" textRotation="180"/>
    </xf>
    <xf numFmtId="49" fontId="33" fillId="0" borderId="0" xfId="0" applyNumberFormat="1" applyFont="1" applyAlignment="1">
      <alignment horizontal="center" vertical="center" textRotation="180"/>
    </xf>
    <xf numFmtId="0" fontId="34" fillId="0" borderId="18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165" fontId="33" fillId="0" borderId="0" xfId="1" applyNumberFormat="1" applyFont="1" applyBorder="1" applyAlignment="1">
      <alignment horizontal="center" vertical="top"/>
    </xf>
    <xf numFmtId="0" fontId="33" fillId="0" borderId="17" xfId="0" applyFont="1" applyBorder="1" applyAlignment="1">
      <alignment horizontal="left" vertical="top"/>
    </xf>
    <xf numFmtId="0" fontId="33" fillId="0" borderId="18" xfId="0" applyFont="1" applyBorder="1" applyAlignment="1">
      <alignment horizontal="left" vertical="top" wrapText="1"/>
    </xf>
    <xf numFmtId="0" fontId="34" fillId="0" borderId="18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left" vertical="top"/>
    </xf>
    <xf numFmtId="0" fontId="33" fillId="0" borderId="1" xfId="0" applyFont="1" applyBorder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26" fillId="0" borderId="18" xfId="0" applyFont="1" applyBorder="1" applyAlignment="1">
      <alignment horizontal="left" vertical="top"/>
    </xf>
    <xf numFmtId="0" fontId="33" fillId="0" borderId="0" xfId="0" applyFont="1" applyAlignment="1">
      <alignment horizontal="center" vertical="top"/>
    </xf>
    <xf numFmtId="0" fontId="33" fillId="0" borderId="18" xfId="0" applyFont="1" applyBorder="1" applyAlignment="1">
      <alignment horizontal="left" vertical="top"/>
    </xf>
    <xf numFmtId="0" fontId="33" fillId="0" borderId="18" xfId="0" applyFont="1" applyBorder="1" applyAlignment="1">
      <alignment horizontal="left"/>
    </xf>
    <xf numFmtId="0" fontId="33" fillId="8" borderId="1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left" vertical="top" wrapText="1"/>
    </xf>
    <xf numFmtId="0" fontId="33" fillId="0" borderId="13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49" fontId="27" fillId="0" borderId="0" xfId="0" applyNumberFormat="1" applyFont="1" applyAlignment="1">
      <alignment horizontal="center" wrapText="1"/>
    </xf>
    <xf numFmtId="49" fontId="27" fillId="0" borderId="0" xfId="0" applyNumberFormat="1" applyFont="1" applyAlignment="1">
      <alignment horizontal="left" wrapText="1"/>
    </xf>
    <xf numFmtId="49" fontId="31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</cellXfs>
  <cellStyles count="49">
    <cellStyle name="20% - ส่วนที่ถูกเน้น1" xfId="26" builtinId="30" customBuiltin="1"/>
    <cellStyle name="20% - ส่วนที่ถูกเน้น2" xfId="30" builtinId="34" customBuiltin="1"/>
    <cellStyle name="20% - ส่วนที่ถูกเน้น3" xfId="34" builtinId="38" customBuiltin="1"/>
    <cellStyle name="20% - ส่วนที่ถูกเน้น4" xfId="38" builtinId="42" customBuiltin="1"/>
    <cellStyle name="20% - ส่วนที่ถูกเน้น5" xfId="42" builtinId="46" customBuiltin="1"/>
    <cellStyle name="20% - ส่วนที่ถูกเน้น6" xfId="46" builtinId="50" customBuiltin="1"/>
    <cellStyle name="40% - ส่วนที่ถูกเน้น1" xfId="27" builtinId="31" customBuiltin="1"/>
    <cellStyle name="40% - ส่วนที่ถูกเน้น2" xfId="31" builtinId="35" customBuiltin="1"/>
    <cellStyle name="40% - ส่วนที่ถูกเน้น3" xfId="35" builtinId="39" customBuiltin="1"/>
    <cellStyle name="40% - ส่วนที่ถูกเน้น4" xfId="39" builtinId="43" customBuiltin="1"/>
    <cellStyle name="40% - ส่วนที่ถูกเน้น5" xfId="43" builtinId="47" customBuiltin="1"/>
    <cellStyle name="40% - ส่วนที่ถูกเน้น6" xfId="47" builtinId="51" customBuiltin="1"/>
    <cellStyle name="60% - ส่วนที่ถูกเน้น1" xfId="28" builtinId="32" customBuiltin="1"/>
    <cellStyle name="60% - ส่วนที่ถูกเน้น2" xfId="32" builtinId="36" customBuiltin="1"/>
    <cellStyle name="60% - ส่วนที่ถูกเน้น3" xfId="36" builtinId="40" customBuiltin="1"/>
    <cellStyle name="60% - ส่วนที่ถูกเน้น4" xfId="40" builtinId="44" customBuiltin="1"/>
    <cellStyle name="60% - ส่วนที่ถูกเน้น5" xfId="44" builtinId="48" customBuiltin="1"/>
    <cellStyle name="60% - ส่วนที่ถูกเน้น6" xfId="48" builtinId="52" customBuiltin="1"/>
    <cellStyle name="Comma 2" xfId="5" xr:uid="{00000000-0005-0000-0000-000001000000}"/>
    <cellStyle name="Comma 2 2" xfId="7" xr:uid="{A6A7FCF1-8680-4795-944E-251DD4AC968B}"/>
    <cellStyle name="Normal 2" xfId="3" xr:uid="{00000000-0005-0000-0000-000003000000}"/>
    <cellStyle name="Normal 2 2" xfId="6" xr:uid="{6298D83A-F6DD-4F1B-8E0C-F99799ABCFE3}"/>
    <cellStyle name="Normal 3" xfId="2" xr:uid="{00000000-0005-0000-0000-000004000000}"/>
    <cellStyle name="Percent 2" xfId="4" xr:uid="{00000000-0005-0000-0000-000005000000}"/>
    <cellStyle name="การคำนวณ" xfId="18" builtinId="22" customBuiltin="1"/>
    <cellStyle name="ข้อความเตือน" xfId="21" builtinId="11" customBuiltin="1"/>
    <cellStyle name="ข้อความอธิบาย" xfId="23" builtinId="53" customBuiltin="1"/>
    <cellStyle name="จุลภาค" xfId="1" builtinId="3"/>
    <cellStyle name="ชื่อเรื่อง" xfId="8" builtinId="15" customBuiltin="1"/>
    <cellStyle name="เซลล์ตรวจสอบ" xfId="20" builtinId="23" customBuiltin="1"/>
    <cellStyle name="เซลล์ที่มีลิงก์" xfId="19" builtinId="24" customBuiltin="1"/>
    <cellStyle name="ดี" xfId="13" builtinId="26" customBuiltin="1"/>
    <cellStyle name="ปกติ" xfId="0" builtinId="0"/>
    <cellStyle name="ป้อนค่า" xfId="16" builtinId="20" customBuiltin="1"/>
    <cellStyle name="ปานกลาง" xfId="15" builtinId="28" customBuiltin="1"/>
    <cellStyle name="ผลรวม" xfId="24" builtinId="25" customBuiltin="1"/>
    <cellStyle name="แย่" xfId="14" builtinId="27" customBuiltin="1"/>
    <cellStyle name="ส่วนที่ถูกเน้น1" xfId="25" builtinId="29" customBuiltin="1"/>
    <cellStyle name="ส่วนที่ถูกเน้น2" xfId="29" builtinId="33" customBuiltin="1"/>
    <cellStyle name="ส่วนที่ถูกเน้น3" xfId="33" builtinId="37" customBuiltin="1"/>
    <cellStyle name="ส่วนที่ถูกเน้น4" xfId="37" builtinId="41" customBuiltin="1"/>
    <cellStyle name="ส่วนที่ถูกเน้น5" xfId="41" builtinId="45" customBuiltin="1"/>
    <cellStyle name="ส่วนที่ถูกเน้น6" xfId="45" builtinId="49" customBuiltin="1"/>
    <cellStyle name="แสดงผล" xfId="17" builtinId="21" customBuiltin="1"/>
    <cellStyle name="หมายเหตุ" xfId="22" builtinId="10" customBuiltin="1"/>
    <cellStyle name="หัวเรื่อง 1" xfId="9" builtinId="16" customBuiltin="1"/>
    <cellStyle name="หัวเรื่อง 2" xfId="10" builtinId="17" customBuiltin="1"/>
    <cellStyle name="หัวเรื่อง 3" xfId="11" builtinId="18" customBuiltin="1"/>
    <cellStyle name="หัวเรื่อง 4" xfId="12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OneDrive/#BMA/03_Working_Details/&#3605;&#3633;&#3623;&#3629;&#3618;&#3656;&#3634;&#3591;&#3648;&#3621;&#3656;&#3617;/50330000_&#3626;&#3635;&#3609;&#3633;&#3585;&#3591;&#3634;&#3609;&#3648;&#3586;&#3605;&#3588;&#3621;&#3629;&#3591;&#3648;&#3605;&#3618;_&#3629;&#3633;&#3605;&#3619;&#3634;&#3585;&#3635;&#3621;&#3633;&#3591;&#3649;&#3621;&#3632;&#3626;&#3633;&#3604;&#3626;&#3656;&#3623;&#3609;&#3617;&#3640;&#3656;&#3591;&#3648;&#3609;&#3657;&#3609;&#3612;&#3621;&#3591;&#3634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อัตรากำลัง"/>
      <sheetName val="ตัวชี้วัดกิจกรรม"/>
      <sheetName val="จำนวนเงินรวมตามงาน-โครงการ"/>
      <sheetName val="%_สัดส่วนแผนงาน"/>
      <sheetName val="จำนวนเงินตามสัดส่วนแผนงาน"/>
      <sheetName val="%_สัดส่วนรายการ"/>
      <sheetName val="จำนวนเงินตามสัดส่วนรายการ"/>
      <sheetName val="สรุปเงินตามสัดส่วนรายการ"/>
      <sheetName val="โครงสร้างแผนพัฒนา กทม."/>
      <sheetName val="08_ข้อบัญญัติ-แผนงาน"/>
      <sheetName val="50330000_สำนักงานเขตคลองเตย_อั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showGridLines="0" zoomScaleNormal="100" zoomScaleSheetLayoutView="100" workbookViewId="0">
      <selection activeCell="A32" sqref="A32"/>
    </sheetView>
  </sheetViews>
  <sheetFormatPr defaultColWidth="9.140625" defaultRowHeight="24"/>
  <cols>
    <col min="1" max="1" width="70" style="112" customWidth="1"/>
    <col min="2" max="2" width="9.85546875" style="112" customWidth="1"/>
    <col min="3" max="4" width="8.7109375" style="112" customWidth="1"/>
    <col min="5" max="16384" width="9.140625" style="164"/>
  </cols>
  <sheetData>
    <row r="1" spans="1:4">
      <c r="A1" s="317" t="s">
        <v>447</v>
      </c>
      <c r="B1" s="317"/>
      <c r="C1" s="317"/>
      <c r="D1" s="317"/>
    </row>
    <row r="2" spans="1:4">
      <c r="A2" s="133"/>
      <c r="B2" s="133"/>
      <c r="C2" s="133"/>
      <c r="D2" s="133"/>
    </row>
    <row r="3" spans="1:4">
      <c r="A3" s="316" t="s">
        <v>1570</v>
      </c>
      <c r="B3" s="316"/>
      <c r="C3" s="316"/>
      <c r="D3" s="316"/>
    </row>
    <row r="4" spans="1:4">
      <c r="A4" s="316" t="s">
        <v>1567</v>
      </c>
      <c r="B4" s="316"/>
      <c r="C4" s="316"/>
      <c r="D4" s="316"/>
    </row>
    <row r="5" spans="1:4">
      <c r="A5" s="316" t="s">
        <v>1568</v>
      </c>
      <c r="B5" s="316"/>
      <c r="C5" s="316"/>
      <c r="D5" s="316"/>
    </row>
    <row r="6" spans="1:4">
      <c r="A6" s="316" t="s">
        <v>1569</v>
      </c>
      <c r="B6" s="316"/>
      <c r="C6" s="316"/>
      <c r="D6" s="316"/>
    </row>
    <row r="7" spans="1:4">
      <c r="A7" s="316" t="s">
        <v>1556</v>
      </c>
      <c r="B7" s="316"/>
      <c r="C7" s="316"/>
      <c r="D7" s="316"/>
    </row>
    <row r="8" spans="1:4">
      <c r="A8" s="316" t="s">
        <v>1557</v>
      </c>
      <c r="B8" s="316"/>
      <c r="C8" s="316"/>
      <c r="D8" s="316"/>
    </row>
    <row r="9" spans="1:4">
      <c r="A9" s="316" t="s">
        <v>1555</v>
      </c>
      <c r="B9" s="316"/>
      <c r="C9" s="316"/>
      <c r="D9" s="316"/>
    </row>
    <row r="10" spans="1:4">
      <c r="A10" s="319" t="s">
        <v>1600</v>
      </c>
      <c r="B10" s="319"/>
      <c r="C10" s="319"/>
      <c r="D10" s="319"/>
    </row>
    <row r="11" spans="1:4">
      <c r="A11" s="319" t="s">
        <v>1558</v>
      </c>
      <c r="B11" s="319"/>
      <c r="C11" s="319"/>
      <c r="D11" s="319"/>
    </row>
    <row r="12" spans="1:4">
      <c r="A12" s="319" t="s">
        <v>1559</v>
      </c>
      <c r="B12" s="319"/>
      <c r="C12" s="319"/>
      <c r="D12" s="319"/>
    </row>
    <row r="13" spans="1:4">
      <c r="A13" s="319" t="s">
        <v>1560</v>
      </c>
      <c r="B13" s="319"/>
      <c r="C13" s="319"/>
      <c r="D13" s="319"/>
    </row>
    <row r="14" spans="1:4">
      <c r="A14" s="316" t="s">
        <v>1561</v>
      </c>
      <c r="B14" s="316"/>
      <c r="C14" s="316"/>
      <c r="D14" s="316"/>
    </row>
    <row r="15" spans="1:4">
      <c r="A15" s="316" t="s">
        <v>1562</v>
      </c>
      <c r="B15" s="316"/>
      <c r="C15" s="316"/>
      <c r="D15" s="316"/>
    </row>
    <row r="16" spans="1:4">
      <c r="A16" s="316" t="s">
        <v>1563</v>
      </c>
      <c r="B16" s="316"/>
      <c r="C16" s="316"/>
      <c r="D16" s="316"/>
    </row>
    <row r="17" spans="1:4">
      <c r="A17" s="316" t="s">
        <v>1564</v>
      </c>
      <c r="B17" s="316"/>
      <c r="C17" s="316"/>
      <c r="D17" s="316"/>
    </row>
    <row r="18" spans="1:4">
      <c r="A18" s="316" t="s">
        <v>1566</v>
      </c>
      <c r="B18" s="316"/>
      <c r="C18" s="316"/>
      <c r="D18" s="316"/>
    </row>
    <row r="19" spans="1:4">
      <c r="A19" s="316" t="s">
        <v>1565</v>
      </c>
      <c r="B19" s="316"/>
      <c r="C19" s="316"/>
      <c r="D19" s="316"/>
    </row>
    <row r="21" spans="1:4">
      <c r="A21" s="165" t="s">
        <v>538</v>
      </c>
      <c r="B21" s="166" t="s">
        <v>540</v>
      </c>
      <c r="C21" s="318" t="s">
        <v>539</v>
      </c>
      <c r="D21" s="318"/>
    </row>
    <row r="22" spans="1:4">
      <c r="A22" s="165"/>
      <c r="B22" s="164"/>
      <c r="C22" s="165" t="s">
        <v>563</v>
      </c>
      <c r="D22" s="165" t="s">
        <v>564</v>
      </c>
    </row>
    <row r="23" spans="1:4" ht="24" customHeight="1">
      <c r="A23" s="167" t="s">
        <v>690</v>
      </c>
      <c r="B23" s="165"/>
      <c r="C23" s="133"/>
      <c r="D23" s="133"/>
    </row>
    <row r="24" spans="1:4">
      <c r="A24" s="167" t="s">
        <v>691</v>
      </c>
      <c r="B24" s="165"/>
      <c r="C24" s="133"/>
      <c r="D24" s="133"/>
    </row>
    <row r="25" spans="1:4">
      <c r="A25" s="168" t="s">
        <v>692</v>
      </c>
      <c r="B25" s="164"/>
      <c r="C25" s="164"/>
      <c r="D25" s="164"/>
    </row>
    <row r="26" spans="1:4">
      <c r="A26" s="168" t="s">
        <v>937</v>
      </c>
      <c r="B26" s="101"/>
      <c r="C26" s="101"/>
      <c r="D26" s="101"/>
    </row>
    <row r="27" spans="1:4">
      <c r="A27" s="168" t="s">
        <v>931</v>
      </c>
      <c r="B27" s="101" t="s">
        <v>541</v>
      </c>
      <c r="C27" s="101">
        <v>80</v>
      </c>
      <c r="D27" s="101">
        <v>80</v>
      </c>
    </row>
    <row r="28" spans="1:4">
      <c r="A28" s="147" t="s">
        <v>938</v>
      </c>
      <c r="B28" s="101" t="s">
        <v>541</v>
      </c>
      <c r="C28" s="101">
        <v>80</v>
      </c>
      <c r="D28" s="101">
        <v>80</v>
      </c>
    </row>
    <row r="29" spans="1:4">
      <c r="A29" s="168" t="s">
        <v>939</v>
      </c>
      <c r="B29" s="101" t="s">
        <v>541</v>
      </c>
      <c r="C29" s="101">
        <v>5</v>
      </c>
      <c r="D29" s="101">
        <v>5</v>
      </c>
    </row>
    <row r="30" spans="1:4">
      <c r="A30" s="169"/>
    </row>
  </sheetData>
  <mergeCells count="19">
    <mergeCell ref="C21:D21"/>
    <mergeCell ref="A11:D11"/>
    <mergeCell ref="A3:D3"/>
    <mergeCell ref="A4:D4"/>
    <mergeCell ref="A5:D5"/>
    <mergeCell ref="A6:D6"/>
    <mergeCell ref="A7:D7"/>
    <mergeCell ref="A8:D8"/>
    <mergeCell ref="A9:D9"/>
    <mergeCell ref="A10:D10"/>
    <mergeCell ref="A12:D12"/>
    <mergeCell ref="A13:D13"/>
    <mergeCell ref="A14:D14"/>
    <mergeCell ref="A15:D15"/>
    <mergeCell ref="A16:D16"/>
    <mergeCell ref="A17:D17"/>
    <mergeCell ref="A18:D18"/>
    <mergeCell ref="A19:D19"/>
    <mergeCell ref="A1:D1"/>
  </mergeCells>
  <pageMargins left="1.1811023622047245" right="0.59055118110236227" top="0.98425196850393704" bottom="0.59055118110236227" header="0.31496062992125984" footer="0.31496062992125984"/>
  <pageSetup paperSize="9" scale="85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95"/>
  <sheetViews>
    <sheetView showGridLines="0" topLeftCell="A13" zoomScale="110" zoomScaleNormal="100" zoomScaleSheetLayoutView="100" workbookViewId="0">
      <selection activeCell="D10" sqref="D10"/>
    </sheetView>
  </sheetViews>
  <sheetFormatPr defaultColWidth="6.140625" defaultRowHeight="21.75"/>
  <cols>
    <col min="1" max="1" width="3.42578125" style="164" customWidth="1"/>
    <col min="2" max="2" width="27.85546875" style="164" customWidth="1"/>
    <col min="3" max="3" width="2" style="164" customWidth="1"/>
    <col min="4" max="4" width="27.85546875" style="164" customWidth="1"/>
    <col min="5" max="5" width="2.140625" style="164" customWidth="1"/>
    <col min="6" max="6" width="27.85546875" style="164" customWidth="1"/>
    <col min="7" max="16384" width="6.140625" style="164"/>
  </cols>
  <sheetData>
    <row r="2" spans="1:6">
      <c r="A2" s="320" t="s">
        <v>447</v>
      </c>
      <c r="B2" s="320"/>
      <c r="C2" s="320"/>
      <c r="D2" s="320"/>
      <c r="E2" s="320"/>
      <c r="F2" s="320"/>
    </row>
    <row r="3" spans="1:6">
      <c r="A3" s="321" t="s">
        <v>542</v>
      </c>
      <c r="B3" s="321"/>
      <c r="C3" s="321"/>
      <c r="D3" s="321"/>
      <c r="E3" s="321"/>
      <c r="F3" s="321"/>
    </row>
    <row r="4" spans="1:6" ht="26.1" customHeight="1"/>
    <row r="5" spans="1:6" ht="20.100000000000001" customHeight="1">
      <c r="D5" s="170" t="s">
        <v>543</v>
      </c>
    </row>
    <row r="6" spans="1:6" s="171" customFormat="1" ht="21.6" customHeight="1">
      <c r="D6" s="172" t="s">
        <v>544</v>
      </c>
    </row>
    <row r="7" spans="1:6" s="171" customFormat="1" ht="21.6" customHeight="1">
      <c r="D7" s="173" t="s">
        <v>545</v>
      </c>
    </row>
    <row r="9" spans="1:6" ht="8.1" customHeight="1">
      <c r="D9" s="174"/>
    </row>
    <row r="10" spans="1:6" s="171" customFormat="1" ht="20.100000000000001" customHeight="1">
      <c r="B10" s="170" t="s">
        <v>226</v>
      </c>
      <c r="D10" s="170" t="s">
        <v>546</v>
      </c>
      <c r="F10" s="170" t="s">
        <v>547</v>
      </c>
    </row>
    <row r="11" spans="1:6" ht="20.100000000000001" customHeight="1">
      <c r="B11" s="175" t="s">
        <v>548</v>
      </c>
      <c r="D11" s="175" t="s">
        <v>549</v>
      </c>
      <c r="F11" s="175" t="s">
        <v>549</v>
      </c>
    </row>
    <row r="12" spans="1:6" s="176" customFormat="1" ht="20.100000000000001" customHeight="1">
      <c r="B12" s="177" t="s">
        <v>579</v>
      </c>
      <c r="D12" s="177" t="s">
        <v>550</v>
      </c>
      <c r="F12" s="177" t="s">
        <v>551</v>
      </c>
    </row>
    <row r="13" spans="1:6" s="176" customFormat="1" ht="20.100000000000001" customHeight="1">
      <c r="B13" s="178" t="s">
        <v>552</v>
      </c>
      <c r="D13" s="178" t="s">
        <v>1633</v>
      </c>
      <c r="F13" s="178" t="s">
        <v>552</v>
      </c>
    </row>
    <row r="14" spans="1:6" s="176" customFormat="1" ht="20.100000000000001" customHeight="1">
      <c r="B14" s="178" t="s">
        <v>553</v>
      </c>
      <c r="D14" s="179" t="s">
        <v>1634</v>
      </c>
      <c r="F14" s="178" t="s">
        <v>553</v>
      </c>
    </row>
    <row r="15" spans="1:6" s="176" customFormat="1" ht="20.100000000000001" customHeight="1">
      <c r="B15" s="180" t="s">
        <v>554</v>
      </c>
      <c r="D15" s="180" t="s">
        <v>554</v>
      </c>
      <c r="F15" s="180" t="s">
        <v>554</v>
      </c>
    </row>
    <row r="17" spans="2:6" s="171" customFormat="1" ht="19.5" customHeight="1">
      <c r="B17" s="170" t="s">
        <v>555</v>
      </c>
      <c r="D17" s="164"/>
      <c r="F17" s="170" t="s">
        <v>556</v>
      </c>
    </row>
    <row r="18" spans="2:6" ht="20.100000000000001" customHeight="1">
      <c r="B18" s="175" t="s">
        <v>549</v>
      </c>
      <c r="F18" s="175" t="s">
        <v>557</v>
      </c>
    </row>
    <row r="19" spans="2:6" s="176" customFormat="1" ht="20.100000000000001" customHeight="1">
      <c r="B19" s="177" t="s">
        <v>1549</v>
      </c>
      <c r="D19" s="164"/>
      <c r="F19" s="177" t="s">
        <v>558</v>
      </c>
    </row>
    <row r="20" spans="2:6" s="176" customFormat="1" ht="20.100000000000001" customHeight="1">
      <c r="B20" s="178" t="s">
        <v>1550</v>
      </c>
      <c r="D20" s="164"/>
      <c r="F20" s="178" t="s">
        <v>559</v>
      </c>
    </row>
    <row r="21" spans="2:6" s="176" customFormat="1" ht="20.100000000000001" customHeight="1">
      <c r="B21" s="178" t="s">
        <v>1551</v>
      </c>
      <c r="D21" s="164"/>
      <c r="F21" s="178" t="s">
        <v>553</v>
      </c>
    </row>
    <row r="22" spans="2:6" s="176" customFormat="1" ht="20.100000000000001" customHeight="1">
      <c r="B22" s="180" t="s">
        <v>554</v>
      </c>
      <c r="D22" s="164"/>
      <c r="F22" s="180" t="s">
        <v>554</v>
      </c>
    </row>
    <row r="23" spans="2:6" ht="12.75" customHeight="1"/>
    <row r="24" spans="2:6" s="171" customFormat="1" ht="20.100000000000001" customHeight="1"/>
    <row r="25" spans="2:6" ht="20.100000000000001" customHeight="1"/>
    <row r="26" spans="2:6" ht="20.100000000000001" customHeight="1"/>
    <row r="27" spans="2:6" s="176" customFormat="1" ht="14.1" customHeight="1"/>
    <row r="28" spans="2:6" s="176" customFormat="1" ht="14.1" customHeight="1"/>
    <row r="29" spans="2:6" s="176" customFormat="1" ht="18.95" customHeight="1"/>
    <row r="30" spans="2:6" s="176" customFormat="1" ht="21.6" customHeight="1"/>
    <row r="31" spans="2:6" ht="20.100000000000001" customHeight="1"/>
    <row r="32" spans="2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</sheetData>
  <mergeCells count="2">
    <mergeCell ref="A2:F2"/>
    <mergeCell ref="A3:F3"/>
  </mergeCells>
  <pageMargins left="1.1811023622047245" right="0.59055118110236227" top="0.98425196850393704" bottom="0.59055118110236227" header="0.31496062992125984" footer="0.31496062992125984"/>
  <pageSetup paperSize="9" scale="90" firstPageNumber="2" fitToWidth="0" fitToHeight="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440D0-2DB8-44DE-85E6-B071E905B19F}">
  <dimension ref="A1:I82"/>
  <sheetViews>
    <sheetView showGridLines="0" topLeftCell="A35" zoomScale="90" zoomScaleNormal="100" workbookViewId="0">
      <selection activeCell="E14" sqref="E14"/>
    </sheetView>
  </sheetViews>
  <sheetFormatPr defaultColWidth="8.7109375" defaultRowHeight="24"/>
  <cols>
    <col min="1" max="1" width="0.7109375" style="112" customWidth="1"/>
    <col min="2" max="2" width="12.85546875" style="112" customWidth="1"/>
    <col min="3" max="3" width="10.5703125" style="112" customWidth="1"/>
    <col min="4" max="4" width="36.5703125" style="112" customWidth="1"/>
    <col min="5" max="5" width="14" style="112" customWidth="1"/>
    <col min="6" max="6" width="16.28515625" style="112" customWidth="1"/>
    <col min="7" max="7" width="14" style="112" customWidth="1"/>
    <col min="8" max="8" width="1" style="112" customWidth="1"/>
    <col min="9" max="9" width="23.140625" style="112" customWidth="1"/>
    <col min="10" max="16384" width="8.7109375" style="112"/>
  </cols>
  <sheetData>
    <row r="1" spans="1:9" s="116" customFormat="1">
      <c r="B1" s="324" t="s">
        <v>447</v>
      </c>
      <c r="C1" s="324"/>
      <c r="D1" s="324"/>
      <c r="E1" s="324"/>
      <c r="F1" s="324"/>
      <c r="G1" s="324"/>
    </row>
    <row r="2" spans="1:9" s="116" customFormat="1" ht="34.5" customHeight="1">
      <c r="A2" s="325" t="s">
        <v>981</v>
      </c>
      <c r="B2" s="325"/>
      <c r="C2" s="325"/>
      <c r="D2" s="325"/>
      <c r="E2" s="325"/>
      <c r="F2" s="325"/>
      <c r="G2" s="325"/>
      <c r="H2" s="325"/>
    </row>
    <row r="3" spans="1:9" s="116" customFormat="1" ht="34.5" customHeight="1">
      <c r="A3" s="104"/>
      <c r="B3" s="104"/>
      <c r="C3" s="104"/>
      <c r="D3" s="104"/>
      <c r="E3" s="104"/>
      <c r="F3" s="104"/>
      <c r="G3" s="104"/>
      <c r="H3" s="104"/>
    </row>
    <row r="4" spans="1:9">
      <c r="B4" s="105" t="s">
        <v>581</v>
      </c>
      <c r="C4" s="105"/>
      <c r="D4" s="105"/>
    </row>
    <row r="5" spans="1:9" ht="24.75" thickBot="1">
      <c r="G5" s="106" t="s">
        <v>582</v>
      </c>
    </row>
    <row r="6" spans="1:9" s="101" customFormat="1" ht="25.5" thickTop="1" thickBot="1">
      <c r="B6" s="326" t="s">
        <v>583</v>
      </c>
      <c r="C6" s="326"/>
      <c r="D6" s="108"/>
      <c r="E6" s="109" t="s">
        <v>568</v>
      </c>
      <c r="F6" s="102" t="s">
        <v>569</v>
      </c>
      <c r="G6" s="103" t="s">
        <v>584</v>
      </c>
    </row>
    <row r="7" spans="1:9" ht="24.75" thickTop="1">
      <c r="B7" s="110" t="s">
        <v>585</v>
      </c>
      <c r="C7" s="110"/>
      <c r="E7" s="107">
        <f>E51</f>
        <v>870588300</v>
      </c>
      <c r="F7" s="131"/>
      <c r="G7" s="128">
        <f>SUM(E7:F7)</f>
        <v>870588300</v>
      </c>
    </row>
    <row r="8" spans="1:9">
      <c r="B8" s="110" t="s">
        <v>586</v>
      </c>
      <c r="C8" s="110"/>
      <c r="D8" s="110"/>
      <c r="E8" s="125">
        <v>0</v>
      </c>
      <c r="F8" s="125"/>
      <c r="G8" s="128">
        <f>SUM(D8:E8)</f>
        <v>0</v>
      </c>
    </row>
    <row r="9" spans="1:9">
      <c r="B9" s="110" t="s">
        <v>587</v>
      </c>
      <c r="C9" s="110"/>
      <c r="D9" s="110"/>
      <c r="E9" s="125">
        <v>0</v>
      </c>
      <c r="F9" s="125"/>
      <c r="G9" s="128">
        <f>SUM(D9:F9)</f>
        <v>0</v>
      </c>
    </row>
    <row r="10" spans="1:9" ht="24.75" thickBot="1">
      <c r="B10" s="110" t="s">
        <v>588</v>
      </c>
      <c r="C10" s="110"/>
      <c r="E10" s="122">
        <v>0</v>
      </c>
      <c r="F10" s="125"/>
      <c r="G10" s="128">
        <f>SUM(E10:F10)</f>
        <v>0</v>
      </c>
    </row>
    <row r="11" spans="1:9" ht="25.5" thickTop="1" thickBot="1">
      <c r="B11" s="119" t="s">
        <v>589</v>
      </c>
      <c r="C11" s="119"/>
      <c r="D11" s="115"/>
      <c r="E11" s="115">
        <f>SUM(E7:E10)</f>
        <v>870588300</v>
      </c>
      <c r="F11" s="130">
        <f>SUM(F7:F10)</f>
        <v>0</v>
      </c>
      <c r="G11" s="115">
        <f>SUM(G7:G10)</f>
        <v>870588300</v>
      </c>
    </row>
    <row r="12" spans="1:9" ht="14.1" customHeight="1" thickTop="1"/>
    <row r="13" spans="1:9">
      <c r="B13" s="105" t="s">
        <v>590</v>
      </c>
      <c r="C13" s="105"/>
      <c r="D13" s="127"/>
      <c r="I13" s="124"/>
    </row>
    <row r="14" spans="1:9" ht="21.95" customHeight="1">
      <c r="B14" s="121" t="s">
        <v>591</v>
      </c>
      <c r="C14" s="121"/>
      <c r="D14" s="121"/>
      <c r="E14" s="118">
        <f>SUM(E22,E24,E27,E28,E29,E33,E34,E35)</f>
        <v>438917550</v>
      </c>
      <c r="F14" s="114" t="s">
        <v>567</v>
      </c>
    </row>
    <row r="15" spans="1:9" s="116" customFormat="1" ht="21.95" customHeight="1">
      <c r="B15" s="129" t="s">
        <v>592</v>
      </c>
      <c r="C15" s="129"/>
      <c r="D15" s="129"/>
      <c r="E15" s="126">
        <f>E16+E17</f>
        <v>431670750</v>
      </c>
      <c r="F15" s="123" t="s">
        <v>567</v>
      </c>
    </row>
    <row r="16" spans="1:9" s="116" customFormat="1" ht="21.95" customHeight="1">
      <c r="B16" s="129"/>
      <c r="C16" s="120" t="s">
        <v>593</v>
      </c>
      <c r="D16" s="120"/>
      <c r="E16" s="117">
        <f>SUM(E30:E30,E37:E50)</f>
        <v>431670750</v>
      </c>
      <c r="F16" s="113" t="s">
        <v>567</v>
      </c>
    </row>
    <row r="17" spans="2:9" s="116" customFormat="1" ht="21.95" customHeight="1">
      <c r="B17" s="129"/>
      <c r="C17" s="120" t="s">
        <v>594</v>
      </c>
      <c r="D17" s="120"/>
      <c r="E17" s="117">
        <v>0</v>
      </c>
      <c r="F17" s="113" t="s">
        <v>567</v>
      </c>
      <c r="I17" s="132"/>
    </row>
    <row r="18" spans="2:9" ht="26.1" customHeight="1" thickBot="1">
      <c r="G18" s="106" t="s">
        <v>582</v>
      </c>
    </row>
    <row r="19" spans="2:9" ht="25.5" thickTop="1" thickBot="1">
      <c r="B19" s="327" t="s">
        <v>595</v>
      </c>
      <c r="C19" s="327"/>
      <c r="D19" s="327"/>
      <c r="E19" s="109" t="s">
        <v>568</v>
      </c>
      <c r="F19" s="102" t="s">
        <v>569</v>
      </c>
      <c r="G19" s="109" t="s">
        <v>584</v>
      </c>
    </row>
    <row r="20" spans="2:9" ht="23.1" customHeight="1" thickTop="1">
      <c r="B20" s="322" t="s">
        <v>560</v>
      </c>
      <c r="C20" s="322"/>
      <c r="D20" s="322"/>
      <c r="E20" s="133"/>
      <c r="F20" s="133"/>
      <c r="G20" s="133"/>
    </row>
    <row r="21" spans="2:9" s="116" customFormat="1">
      <c r="B21" s="134" t="s">
        <v>561</v>
      </c>
      <c r="C21" s="135"/>
      <c r="D21" s="136"/>
      <c r="E21" s="137"/>
      <c r="F21" s="137"/>
      <c r="G21" s="137"/>
    </row>
    <row r="22" spans="2:9" s="116" customFormat="1" ht="19.5" customHeight="1">
      <c r="B22" s="120" t="s">
        <v>596</v>
      </c>
      <c r="C22" s="135"/>
      <c r="D22" s="136"/>
      <c r="E22" s="137">
        <v>177717210</v>
      </c>
      <c r="F22" s="137"/>
      <c r="G22" s="137">
        <f>SUM(E22:F22)</f>
        <v>177717210</v>
      </c>
    </row>
    <row r="23" spans="2:9" s="116" customFormat="1">
      <c r="B23" s="134" t="s">
        <v>597</v>
      </c>
      <c r="C23" s="135"/>
      <c r="D23" s="136"/>
      <c r="E23" s="137"/>
      <c r="F23" s="137"/>
      <c r="G23" s="137"/>
    </row>
    <row r="24" spans="2:9" s="116" customFormat="1" ht="19.5" customHeight="1">
      <c r="B24" s="120" t="s">
        <v>598</v>
      </c>
      <c r="C24" s="135"/>
      <c r="D24" s="136"/>
      <c r="E24" s="137">
        <v>12423050</v>
      </c>
      <c r="F24" s="137"/>
      <c r="G24" s="137">
        <f t="shared" ref="G24" si="0">SUM(E24:F24)</f>
        <v>12423050</v>
      </c>
    </row>
    <row r="25" spans="2:9" s="116" customFormat="1">
      <c r="B25" s="123" t="s">
        <v>573</v>
      </c>
      <c r="C25" s="135"/>
      <c r="D25" s="136"/>
      <c r="E25" s="137"/>
      <c r="F25" s="137"/>
      <c r="G25" s="137"/>
    </row>
    <row r="26" spans="2:9" s="116" customFormat="1">
      <c r="B26" s="134" t="s">
        <v>599</v>
      </c>
      <c r="C26" s="135"/>
      <c r="D26" s="136"/>
      <c r="E26" s="137"/>
      <c r="F26" s="137"/>
      <c r="G26" s="137"/>
    </row>
    <row r="27" spans="2:9" s="116" customFormat="1">
      <c r="B27" s="120" t="s">
        <v>600</v>
      </c>
      <c r="C27" s="135"/>
      <c r="D27" s="136"/>
      <c r="E27" s="137">
        <v>161677490</v>
      </c>
      <c r="F27" s="137"/>
      <c r="G27" s="137">
        <f t="shared" ref="G27:G29" si="1">SUM(E27:F27)</f>
        <v>161677490</v>
      </c>
    </row>
    <row r="28" spans="2:9" s="116" customFormat="1">
      <c r="B28" s="120" t="s">
        <v>601</v>
      </c>
      <c r="C28" s="135"/>
      <c r="D28" s="136"/>
      <c r="E28" s="137">
        <v>5211100</v>
      </c>
      <c r="F28" s="137"/>
      <c r="G28" s="137">
        <f t="shared" si="1"/>
        <v>5211100</v>
      </c>
    </row>
    <row r="29" spans="2:9" s="116" customFormat="1">
      <c r="B29" s="120" t="s">
        <v>602</v>
      </c>
      <c r="C29" s="135"/>
      <c r="D29" s="136"/>
      <c r="E29" s="137">
        <v>3495300</v>
      </c>
      <c r="F29" s="137"/>
      <c r="G29" s="137">
        <f t="shared" si="1"/>
        <v>3495300</v>
      </c>
    </row>
    <row r="30" spans="2:9" s="138" customFormat="1" ht="24" customHeight="1">
      <c r="B30" s="120" t="s">
        <v>762</v>
      </c>
      <c r="C30" s="120"/>
      <c r="D30" s="120"/>
      <c r="E30" s="137">
        <v>298000</v>
      </c>
      <c r="F30" s="139"/>
      <c r="G30" s="137">
        <f t="shared" ref="G30" si="2">SUM(E30:F30)</f>
        <v>298000</v>
      </c>
    </row>
    <row r="31" spans="2:9" s="116" customFormat="1">
      <c r="B31" s="123" t="s">
        <v>576</v>
      </c>
      <c r="C31" s="135"/>
      <c r="D31" s="136"/>
      <c r="E31" s="137"/>
      <c r="F31" s="137"/>
      <c r="G31" s="137"/>
    </row>
    <row r="32" spans="2:9" s="116" customFormat="1">
      <c r="B32" s="134" t="s">
        <v>603</v>
      </c>
      <c r="C32" s="135"/>
      <c r="D32" s="136"/>
      <c r="E32" s="137"/>
      <c r="F32" s="137"/>
      <c r="G32" s="137"/>
    </row>
    <row r="33" spans="2:7" s="116" customFormat="1">
      <c r="B33" s="120" t="s">
        <v>604</v>
      </c>
      <c r="C33" s="135"/>
      <c r="D33" s="136"/>
      <c r="E33" s="137">
        <v>37976540</v>
      </c>
      <c r="F33" s="137"/>
      <c r="G33" s="137">
        <f>SUM(E33:F33)</f>
        <v>37976540</v>
      </c>
    </row>
    <row r="34" spans="2:7" s="116" customFormat="1">
      <c r="B34" s="120" t="s">
        <v>605</v>
      </c>
      <c r="C34" s="135"/>
      <c r="D34" s="136"/>
      <c r="E34" s="137">
        <v>28563260</v>
      </c>
      <c r="F34" s="137"/>
      <c r="G34" s="137">
        <f>SUM(E34:F34)</f>
        <v>28563260</v>
      </c>
    </row>
    <row r="35" spans="2:7" s="116" customFormat="1">
      <c r="B35" s="120" t="s">
        <v>606</v>
      </c>
      <c r="C35" s="135"/>
      <c r="D35" s="136"/>
      <c r="E35" s="137">
        <v>11853600</v>
      </c>
      <c r="F35" s="137"/>
      <c r="G35" s="137">
        <f>SUM(E35:F35)</f>
        <v>11853600</v>
      </c>
    </row>
    <row r="36" spans="2:7" s="116" customFormat="1" ht="24" customHeight="1">
      <c r="B36" s="120" t="s">
        <v>975</v>
      </c>
      <c r="C36" s="111"/>
      <c r="D36" s="111"/>
    </row>
    <row r="37" spans="2:7" s="116" customFormat="1" ht="24" customHeight="1">
      <c r="B37" s="120" t="s">
        <v>976</v>
      </c>
      <c r="C37" s="111"/>
      <c r="D37" s="111"/>
      <c r="E37" s="140">
        <v>401400000</v>
      </c>
      <c r="F37" s="111"/>
      <c r="G37" s="137">
        <f>SUM(E37:F37)</f>
        <v>401400000</v>
      </c>
    </row>
    <row r="38" spans="2:7" s="116" customFormat="1" ht="24" customHeight="1">
      <c r="B38" s="120" t="s">
        <v>951</v>
      </c>
      <c r="C38" s="111"/>
      <c r="D38" s="111"/>
      <c r="E38" s="140">
        <v>279800</v>
      </c>
      <c r="F38" s="111"/>
      <c r="G38" s="137">
        <f t="shared" ref="G38:G50" si="3">SUM(E38:F38)</f>
        <v>279800</v>
      </c>
    </row>
    <row r="39" spans="2:7" s="116" customFormat="1" ht="24" customHeight="1">
      <c r="B39" s="120" t="s">
        <v>977</v>
      </c>
      <c r="C39" s="111"/>
      <c r="D39" s="111"/>
    </row>
    <row r="40" spans="2:7" s="116" customFormat="1" ht="24" customHeight="1">
      <c r="B40" s="120" t="s">
        <v>978</v>
      </c>
      <c r="C40" s="111"/>
      <c r="D40" s="111"/>
      <c r="E40" s="140">
        <v>1814000</v>
      </c>
      <c r="F40" s="111"/>
      <c r="G40" s="137">
        <f>SUM(E40:F40)</f>
        <v>1814000</v>
      </c>
    </row>
    <row r="41" spans="2:7" s="116" customFormat="1" ht="24" customHeight="1">
      <c r="B41" s="120"/>
      <c r="C41" s="111"/>
      <c r="D41" s="111"/>
      <c r="E41" s="140"/>
      <c r="F41" s="111"/>
      <c r="G41" s="137"/>
    </row>
    <row r="42" spans="2:7" s="116" customFormat="1" ht="24" customHeight="1">
      <c r="B42" s="120" t="s">
        <v>765</v>
      </c>
      <c r="C42" s="111"/>
      <c r="D42" s="111"/>
      <c r="E42" s="140">
        <v>16002400</v>
      </c>
      <c r="F42" s="111"/>
      <c r="G42" s="137">
        <f t="shared" si="3"/>
        <v>16002400</v>
      </c>
    </row>
    <row r="43" spans="2:7" s="116" customFormat="1" ht="23.25" customHeight="1">
      <c r="B43" s="120" t="s">
        <v>979</v>
      </c>
      <c r="C43" s="111"/>
      <c r="D43" s="111"/>
    </row>
    <row r="44" spans="2:7" s="116" customFormat="1" ht="23.25" customHeight="1">
      <c r="B44" s="120" t="s">
        <v>980</v>
      </c>
      <c r="C44" s="111"/>
      <c r="D44" s="111"/>
      <c r="E44" s="140">
        <v>3300000</v>
      </c>
      <c r="F44" s="111"/>
      <c r="G44" s="137">
        <f>SUM(E44:F44)</f>
        <v>3300000</v>
      </c>
    </row>
    <row r="45" spans="2:7" s="116" customFormat="1" ht="24" customHeight="1">
      <c r="B45" s="120" t="s">
        <v>950</v>
      </c>
      <c r="C45" s="111"/>
      <c r="D45" s="111"/>
      <c r="E45" s="140">
        <v>1841300</v>
      </c>
      <c r="F45" s="111"/>
      <c r="G45" s="137">
        <f t="shared" si="3"/>
        <v>1841300</v>
      </c>
    </row>
    <row r="46" spans="2:7" s="141" customFormat="1" ht="24.75" customHeight="1">
      <c r="B46" s="120" t="s">
        <v>764</v>
      </c>
      <c r="C46" s="111"/>
      <c r="D46" s="111"/>
      <c r="E46" s="140">
        <v>1134000</v>
      </c>
      <c r="F46" s="111"/>
      <c r="G46" s="137">
        <f t="shared" si="3"/>
        <v>1134000</v>
      </c>
    </row>
    <row r="47" spans="2:7" s="141" customFormat="1" ht="24.75" customHeight="1">
      <c r="B47" s="120" t="s">
        <v>926</v>
      </c>
      <c r="C47" s="111"/>
      <c r="D47" s="111"/>
      <c r="F47" s="111"/>
      <c r="G47" s="111"/>
    </row>
    <row r="48" spans="2:7" s="141" customFormat="1" ht="24.75" customHeight="1">
      <c r="B48" s="120" t="s">
        <v>927</v>
      </c>
      <c r="C48" s="111"/>
      <c r="D48" s="111"/>
      <c r="E48" s="140">
        <v>2428050</v>
      </c>
      <c r="F48" s="111"/>
      <c r="G48" s="137">
        <f t="shared" si="3"/>
        <v>2428050</v>
      </c>
    </row>
    <row r="49" spans="2:7" s="141" customFormat="1" ht="24" customHeight="1">
      <c r="B49" s="120" t="s">
        <v>917</v>
      </c>
      <c r="C49" s="111"/>
      <c r="D49" s="111"/>
      <c r="F49" s="111"/>
      <c r="G49" s="111"/>
    </row>
    <row r="50" spans="2:7" s="141" customFormat="1" ht="24" customHeight="1" thickBot="1">
      <c r="B50" s="120" t="s">
        <v>746</v>
      </c>
      <c r="C50" s="120"/>
      <c r="D50" s="120"/>
      <c r="E50" s="140">
        <v>3173200</v>
      </c>
      <c r="F50" s="139"/>
      <c r="G50" s="137">
        <f t="shared" si="3"/>
        <v>3173200</v>
      </c>
    </row>
    <row r="51" spans="2:7" ht="25.5" thickTop="1" thickBot="1">
      <c r="B51" s="119" t="s">
        <v>607</v>
      </c>
      <c r="C51" s="119"/>
      <c r="D51" s="142"/>
      <c r="E51" s="143">
        <f>SUM(E20:E50)</f>
        <v>870588300</v>
      </c>
      <c r="F51" s="143">
        <f>SUM(F22:F30)</f>
        <v>0</v>
      </c>
      <c r="G51" s="143">
        <f>SUM(G20:G50)</f>
        <v>870588300</v>
      </c>
    </row>
    <row r="52" spans="2:7" ht="14.1" customHeight="1" thickTop="1"/>
    <row r="53" spans="2:7">
      <c r="B53" s="105" t="s">
        <v>608</v>
      </c>
      <c r="C53" s="105"/>
      <c r="D53" s="105"/>
    </row>
    <row r="54" spans="2:7" ht="24.75" thickBot="1">
      <c r="G54" s="106" t="s">
        <v>582</v>
      </c>
    </row>
    <row r="55" spans="2:7" ht="25.5" thickTop="1" thickBot="1">
      <c r="B55" s="109" t="s">
        <v>609</v>
      </c>
      <c r="C55" s="109"/>
      <c r="D55" s="109"/>
      <c r="E55" s="109" t="s">
        <v>568</v>
      </c>
      <c r="F55" s="109" t="s">
        <v>569</v>
      </c>
      <c r="G55" s="109" t="s">
        <v>584</v>
      </c>
    </row>
    <row r="56" spans="2:7" ht="24.75" thickTop="1">
      <c r="E56" s="110"/>
      <c r="F56" s="110"/>
      <c r="G56" s="110"/>
    </row>
    <row r="57" spans="2:7">
      <c r="B57" s="110"/>
      <c r="C57" s="110"/>
      <c r="D57" s="110"/>
      <c r="E57" s="110"/>
      <c r="F57" s="110"/>
      <c r="G57" s="110"/>
    </row>
    <row r="58" spans="2:7" ht="24.75" thickBot="1"/>
    <row r="59" spans="2:7" ht="25.5" thickTop="1" thickBot="1">
      <c r="B59" s="119" t="s">
        <v>610</v>
      </c>
      <c r="C59" s="119"/>
      <c r="D59" s="142"/>
      <c r="E59" s="109"/>
      <c r="F59" s="109"/>
      <c r="G59" s="109"/>
    </row>
    <row r="60" spans="2:7" ht="14.1" customHeight="1" thickTop="1">
      <c r="B60" s="144"/>
      <c r="C60" s="144"/>
      <c r="D60" s="144"/>
      <c r="E60" s="133"/>
      <c r="F60" s="133"/>
      <c r="G60" s="133"/>
    </row>
    <row r="61" spans="2:7">
      <c r="B61" s="105" t="s">
        <v>611</v>
      </c>
      <c r="C61" s="105"/>
      <c r="D61" s="105"/>
    </row>
    <row r="62" spans="2:7" ht="24.75" thickBot="1">
      <c r="G62" s="106" t="s">
        <v>582</v>
      </c>
    </row>
    <row r="63" spans="2:7" ht="25.5" thickTop="1" thickBot="1">
      <c r="B63" s="109" t="s">
        <v>609</v>
      </c>
      <c r="C63" s="109"/>
      <c r="D63" s="109"/>
      <c r="E63" s="109" t="s">
        <v>568</v>
      </c>
      <c r="F63" s="109" t="s">
        <v>569</v>
      </c>
      <c r="G63" s="109" t="s">
        <v>584</v>
      </c>
    </row>
    <row r="64" spans="2:7" ht="24.75" thickTop="1">
      <c r="E64" s="110"/>
      <c r="F64" s="110"/>
      <c r="G64" s="110"/>
    </row>
    <row r="65" spans="2:7">
      <c r="E65" s="110"/>
      <c r="F65" s="110"/>
      <c r="G65" s="110"/>
    </row>
    <row r="66" spans="2:7" ht="24.75" thickBot="1"/>
    <row r="67" spans="2:7" ht="25.5" thickTop="1" thickBot="1">
      <c r="B67" s="119" t="s">
        <v>612</v>
      </c>
      <c r="C67" s="119"/>
      <c r="D67" s="142"/>
      <c r="E67" s="109"/>
      <c r="F67" s="109"/>
      <c r="G67" s="109"/>
    </row>
    <row r="68" spans="2:7" ht="14.1" customHeight="1" thickTop="1"/>
    <row r="69" spans="2:7">
      <c r="B69" s="105" t="s">
        <v>613</v>
      </c>
      <c r="C69" s="105"/>
      <c r="D69" s="105"/>
    </row>
    <row r="70" spans="2:7" ht="24.75" thickBot="1">
      <c r="G70" s="106" t="s">
        <v>582</v>
      </c>
    </row>
    <row r="71" spans="2:7" ht="25.5" thickTop="1" thickBot="1">
      <c r="B71" s="109" t="s">
        <v>609</v>
      </c>
      <c r="C71" s="109"/>
      <c r="D71" s="109"/>
      <c r="E71" s="109" t="s">
        <v>568</v>
      </c>
      <c r="F71" s="109" t="s">
        <v>569</v>
      </c>
      <c r="G71" s="109" t="s">
        <v>584</v>
      </c>
    </row>
    <row r="72" spans="2:7" ht="24.75" thickTop="1">
      <c r="B72" s="323"/>
      <c r="C72" s="323"/>
      <c r="D72" s="323"/>
      <c r="E72" s="145"/>
      <c r="F72" s="110"/>
      <c r="G72" s="146"/>
    </row>
    <row r="73" spans="2:7">
      <c r="B73" s="147"/>
      <c r="C73" s="147"/>
      <c r="D73" s="147"/>
      <c r="E73" s="145"/>
      <c r="F73" s="110"/>
      <c r="G73" s="146"/>
    </row>
    <row r="74" spans="2:7" ht="24.75" thickBot="1">
      <c r="B74" s="147"/>
      <c r="C74" s="147"/>
      <c r="D74" s="147"/>
      <c r="E74" s="145"/>
      <c r="F74" s="110"/>
      <c r="G74" s="146"/>
    </row>
    <row r="75" spans="2:7" ht="25.5" thickTop="1" thickBot="1">
      <c r="B75" s="148" t="s">
        <v>614</v>
      </c>
      <c r="C75" s="142"/>
      <c r="D75" s="142"/>
      <c r="E75" s="149"/>
      <c r="F75" s="149"/>
      <c r="G75" s="149"/>
    </row>
    <row r="76" spans="2:7" ht="21.75" customHeight="1" thickTop="1">
      <c r="B76" s="114"/>
      <c r="C76" s="144"/>
      <c r="D76" s="144"/>
      <c r="E76" s="150"/>
      <c r="F76" s="150"/>
      <c r="G76" s="150"/>
    </row>
    <row r="77" spans="2:7">
      <c r="B77" s="114"/>
      <c r="C77" s="144"/>
      <c r="D77" s="144"/>
      <c r="E77" s="150"/>
      <c r="F77" s="150"/>
      <c r="G77" s="150"/>
    </row>
    <row r="78" spans="2:7">
      <c r="B78" s="114"/>
      <c r="C78" s="144"/>
      <c r="D78" s="144"/>
      <c r="E78" s="150"/>
      <c r="F78" s="150"/>
      <c r="G78" s="150"/>
    </row>
    <row r="79" spans="2:7">
      <c r="B79" s="114"/>
      <c r="C79" s="144"/>
      <c r="D79" s="144"/>
      <c r="E79" s="150"/>
      <c r="F79" s="150"/>
      <c r="G79" s="150"/>
    </row>
    <row r="80" spans="2:7">
      <c r="B80" s="114"/>
      <c r="C80" s="144"/>
      <c r="D80" s="144"/>
      <c r="E80" s="150"/>
      <c r="F80" s="150"/>
      <c r="G80" s="150"/>
    </row>
    <row r="81" spans="2:7">
      <c r="B81" s="114"/>
      <c r="C81" s="144"/>
      <c r="D81" s="144"/>
      <c r="E81" s="150"/>
      <c r="F81" s="150"/>
      <c r="G81" s="150"/>
    </row>
    <row r="82" spans="2:7">
      <c r="B82" s="114"/>
      <c r="C82" s="144"/>
      <c r="D82" s="144"/>
      <c r="E82" s="150"/>
      <c r="F82" s="150"/>
      <c r="G82" s="150"/>
    </row>
  </sheetData>
  <mergeCells count="6">
    <mergeCell ref="B20:D20"/>
    <mergeCell ref="B72:D72"/>
    <mergeCell ref="B1:G1"/>
    <mergeCell ref="A2:H2"/>
    <mergeCell ref="B6:C6"/>
    <mergeCell ref="B19:D19"/>
  </mergeCells>
  <pageMargins left="1.1811023622047245" right="0.59055118110236227" top="0.98425196850393704" bottom="0.59055118110236227" header="0.31496062992125984" footer="0.31496062992125984"/>
  <pageSetup paperSize="9" scale="75" orientation="portrait" useFirstPageNumber="1" r:id="rId1"/>
  <headerFooter>
    <oddHeader xml:space="preserve">&amp;C&amp;"TH SarabunPSK,ธรรมดา"&amp;16
&amp;18&amp;P&amp;16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12AC9-E509-483E-B209-50DDE682E139}">
  <dimension ref="A1:L20"/>
  <sheetViews>
    <sheetView showGridLines="0" view="pageBreakPreview" zoomScale="90" zoomScaleNormal="100" zoomScaleSheetLayoutView="90" workbookViewId="0">
      <selection activeCell="E6" sqref="E6"/>
    </sheetView>
  </sheetViews>
  <sheetFormatPr defaultColWidth="8.7109375" defaultRowHeight="24"/>
  <cols>
    <col min="1" max="1" width="0.7109375" style="112" customWidth="1"/>
    <col min="2" max="2" width="17.28515625" style="112" customWidth="1"/>
    <col min="3" max="3" width="14.5703125" style="112" bestFit="1" customWidth="1"/>
    <col min="4" max="4" width="13.5703125" style="112" customWidth="1"/>
    <col min="5" max="5" width="15.7109375" style="112" bestFit="1" customWidth="1"/>
    <col min="6" max="6" width="15.42578125" style="112" customWidth="1"/>
    <col min="7" max="7" width="14.42578125" style="112" bestFit="1" customWidth="1"/>
    <col min="8" max="8" width="13.5703125" style="112" bestFit="1" customWidth="1"/>
    <col min="9" max="10" width="14.7109375" style="112" bestFit="1" customWidth="1"/>
    <col min="11" max="11" width="5" style="112" customWidth="1"/>
    <col min="12" max="12" width="3.28515625" style="112" customWidth="1"/>
    <col min="13" max="16384" width="8.7109375" style="112"/>
  </cols>
  <sheetData>
    <row r="1" spans="1:12" ht="24" customHeight="1">
      <c r="B1" s="151" t="s">
        <v>615</v>
      </c>
      <c r="C1" s="105"/>
      <c r="D1" s="105"/>
      <c r="E1" s="105"/>
      <c r="F1" s="105"/>
      <c r="G1" s="105"/>
      <c r="L1" s="328" t="s">
        <v>932</v>
      </c>
    </row>
    <row r="2" spans="1:12" ht="24.75" thickBot="1">
      <c r="J2" s="106" t="s">
        <v>582</v>
      </c>
      <c r="K2" s="106"/>
      <c r="L2" s="329"/>
    </row>
    <row r="3" spans="1:12" s="152" customFormat="1" ht="73.5" thickTop="1" thickBot="1">
      <c r="B3" s="153" t="s">
        <v>616</v>
      </c>
      <c r="C3" s="103" t="s">
        <v>617</v>
      </c>
      <c r="D3" s="153" t="s">
        <v>618</v>
      </c>
      <c r="E3" s="103" t="s">
        <v>619</v>
      </c>
      <c r="F3" s="154" t="s">
        <v>620</v>
      </c>
      <c r="G3" s="103" t="s">
        <v>621</v>
      </c>
      <c r="H3" s="153" t="s">
        <v>622</v>
      </c>
      <c r="I3" s="153" t="s">
        <v>623</v>
      </c>
      <c r="J3" s="153" t="s">
        <v>584</v>
      </c>
      <c r="K3" s="155"/>
      <c r="L3" s="329"/>
    </row>
    <row r="4" spans="1:12" ht="24.75" thickTop="1">
      <c r="A4" s="105"/>
      <c r="B4" s="151" t="s">
        <v>624</v>
      </c>
      <c r="C4" s="156">
        <v>167901410</v>
      </c>
      <c r="D4" s="156">
        <v>7188000</v>
      </c>
      <c r="E4" s="156">
        <v>2627800</v>
      </c>
      <c r="F4" s="156"/>
      <c r="G4" s="157"/>
      <c r="H4" s="156"/>
      <c r="I4" s="156"/>
      <c r="J4" s="158">
        <f>SUM(C4:I4)</f>
        <v>177717210</v>
      </c>
      <c r="K4" s="158"/>
      <c r="L4" s="329"/>
    </row>
    <row r="5" spans="1:12">
      <c r="A5" s="105"/>
      <c r="B5" s="159" t="s">
        <v>625</v>
      </c>
      <c r="C5" s="156"/>
      <c r="D5" s="156"/>
      <c r="E5" s="160">
        <v>147151790</v>
      </c>
      <c r="F5" s="160">
        <v>18591430</v>
      </c>
      <c r="G5" s="161"/>
      <c r="H5" s="156"/>
      <c r="I5" s="156"/>
      <c r="J5" s="158">
        <f t="shared" ref="J5:J8" si="0">SUM(C5:I5)</f>
        <v>165743220</v>
      </c>
      <c r="K5" s="158"/>
      <c r="L5" s="329"/>
    </row>
    <row r="6" spans="1:12">
      <c r="A6" s="105"/>
      <c r="B6" s="159" t="s">
        <v>626</v>
      </c>
      <c r="C6" s="156"/>
      <c r="D6" s="156"/>
      <c r="E6" s="156"/>
      <c r="F6" s="156"/>
      <c r="G6" s="122">
        <v>35678060</v>
      </c>
      <c r="H6" s="156"/>
      <c r="I6" s="156"/>
      <c r="J6" s="158">
        <f t="shared" si="0"/>
        <v>35678060</v>
      </c>
      <c r="K6" s="158"/>
      <c r="L6" s="329"/>
    </row>
    <row r="7" spans="1:12">
      <c r="A7" s="105"/>
      <c r="B7" s="159" t="s">
        <v>627</v>
      </c>
      <c r="C7" s="156"/>
      <c r="D7" s="156"/>
      <c r="E7" s="156"/>
      <c r="F7" s="156"/>
      <c r="G7" s="161"/>
      <c r="H7" s="160">
        <v>31988040</v>
      </c>
      <c r="I7" s="156"/>
      <c r="J7" s="158">
        <f t="shared" si="0"/>
        <v>31988040</v>
      </c>
      <c r="K7" s="158"/>
      <c r="L7" s="329"/>
    </row>
    <row r="8" spans="1:12" ht="24.75" thickBot="1">
      <c r="A8" s="105"/>
      <c r="B8" s="159" t="s">
        <v>628</v>
      </c>
      <c r="C8" s="156"/>
      <c r="D8" s="156"/>
      <c r="E8" s="156"/>
      <c r="F8" s="156"/>
      <c r="G8" s="161"/>
      <c r="H8" s="156"/>
      <c r="I8" s="122">
        <v>459461770</v>
      </c>
      <c r="J8" s="158">
        <f t="shared" si="0"/>
        <v>459461770</v>
      </c>
      <c r="K8" s="158"/>
      <c r="L8" s="329"/>
    </row>
    <row r="9" spans="1:12" ht="25.5" thickTop="1" thickBot="1">
      <c r="B9" s="148" t="s">
        <v>629</v>
      </c>
      <c r="C9" s="162">
        <f t="shared" ref="C9:J9" si="1">SUM(C4:C8)</f>
        <v>167901410</v>
      </c>
      <c r="D9" s="162">
        <f t="shared" si="1"/>
        <v>7188000</v>
      </c>
      <c r="E9" s="162">
        <f t="shared" si="1"/>
        <v>149779590</v>
      </c>
      <c r="F9" s="162">
        <f t="shared" si="1"/>
        <v>18591430</v>
      </c>
      <c r="G9" s="162">
        <f t="shared" si="1"/>
        <v>35678060</v>
      </c>
      <c r="H9" s="162">
        <f t="shared" si="1"/>
        <v>31988040</v>
      </c>
      <c r="I9" s="162">
        <f t="shared" si="1"/>
        <v>459461770</v>
      </c>
      <c r="J9" s="162">
        <f t="shared" si="1"/>
        <v>870588300</v>
      </c>
      <c r="K9" s="163"/>
      <c r="L9" s="329"/>
    </row>
    <row r="10" spans="1:12" ht="24.75" thickTop="1">
      <c r="L10" s="329"/>
    </row>
    <row r="11" spans="1:12">
      <c r="L11" s="329"/>
    </row>
    <row r="12" spans="1:12">
      <c r="B12" s="114"/>
      <c r="C12" s="144"/>
      <c r="D12" s="144"/>
      <c r="E12" s="144"/>
      <c r="F12" s="144"/>
      <c r="G12" s="144"/>
      <c r="H12" s="150"/>
      <c r="I12" s="150"/>
      <c r="J12" s="150"/>
      <c r="K12" s="150"/>
      <c r="L12" s="329"/>
    </row>
    <row r="13" spans="1:12">
      <c r="B13" s="114"/>
      <c r="C13" s="144"/>
      <c r="D13" s="144"/>
      <c r="E13" s="144"/>
      <c r="F13" s="144"/>
      <c r="G13" s="144"/>
      <c r="H13" s="150"/>
      <c r="I13" s="150"/>
      <c r="J13" s="150"/>
      <c r="K13" s="150"/>
      <c r="L13" s="329"/>
    </row>
    <row r="14" spans="1:12">
      <c r="B14" s="114"/>
      <c r="C14" s="144"/>
      <c r="D14" s="144"/>
      <c r="E14" s="144"/>
      <c r="F14" s="144"/>
      <c r="G14" s="144"/>
      <c r="H14" s="150"/>
      <c r="I14" s="150"/>
      <c r="J14" s="150"/>
      <c r="K14" s="150"/>
      <c r="L14" s="329"/>
    </row>
    <row r="15" spans="1:12">
      <c r="B15" s="114"/>
      <c r="C15" s="144"/>
      <c r="D15" s="144"/>
      <c r="E15" s="144"/>
      <c r="F15" s="144"/>
      <c r="G15" s="144"/>
      <c r="H15" s="150"/>
      <c r="I15" s="150"/>
      <c r="J15" s="150"/>
      <c r="K15" s="150"/>
      <c r="L15" s="329"/>
    </row>
    <row r="16" spans="1:12">
      <c r="B16" s="114"/>
      <c r="C16" s="144"/>
      <c r="D16" s="144"/>
      <c r="E16" s="144"/>
      <c r="F16" s="144"/>
      <c r="G16" s="144"/>
      <c r="H16" s="150"/>
      <c r="I16" s="150"/>
      <c r="J16" s="150"/>
      <c r="K16" s="150"/>
      <c r="L16" s="329"/>
    </row>
    <row r="17" spans="2:12">
      <c r="B17" s="114"/>
      <c r="C17" s="144"/>
      <c r="D17" s="144"/>
      <c r="E17" s="144"/>
      <c r="F17" s="144"/>
      <c r="G17" s="144"/>
      <c r="H17" s="150"/>
      <c r="I17" s="150"/>
      <c r="J17" s="150"/>
      <c r="K17" s="150"/>
      <c r="L17" s="329"/>
    </row>
    <row r="18" spans="2:12">
      <c r="L18" s="329"/>
    </row>
    <row r="19" spans="2:12">
      <c r="L19" s="329"/>
    </row>
    <row r="20" spans="2:12">
      <c r="L20" s="329"/>
    </row>
  </sheetData>
  <mergeCells count="1">
    <mergeCell ref="L1:L20"/>
  </mergeCells>
  <pageMargins left="1.1811023622047245" right="0.39370078740157483" top="0.98425196850393704" bottom="0.59055118110236227" header="0.31496062992125984" footer="0.31496062992125984"/>
  <pageSetup paperSize="9" scale="90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0"/>
  <sheetViews>
    <sheetView showGridLines="0" view="pageBreakPreview" topLeftCell="B1" zoomScale="130" zoomScaleNormal="90" zoomScaleSheetLayoutView="130" workbookViewId="0">
      <selection activeCell="E65" sqref="E65"/>
    </sheetView>
  </sheetViews>
  <sheetFormatPr defaultColWidth="3.28515625" defaultRowHeight="21.75"/>
  <cols>
    <col min="1" max="1" width="0.85546875" style="181" hidden="1" customWidth="1"/>
    <col min="2" max="2" width="29.140625" style="181" customWidth="1"/>
    <col min="3" max="3" width="8.42578125" style="238" customWidth="1"/>
    <col min="4" max="4" width="14.5703125" style="181" customWidth="1"/>
    <col min="5" max="5" width="14" style="181" customWidth="1"/>
    <col min="6" max="8" width="12.140625" style="181" customWidth="1"/>
    <col min="9" max="16384" width="3.28515625" style="181"/>
  </cols>
  <sheetData>
    <row r="1" spans="1:8">
      <c r="A1" s="342" t="s">
        <v>447</v>
      </c>
      <c r="B1" s="342"/>
      <c r="C1" s="342"/>
      <c r="D1" s="342"/>
      <c r="E1" s="342"/>
      <c r="F1" s="342"/>
      <c r="G1" s="342"/>
      <c r="H1" s="342"/>
    </row>
    <row r="2" spans="1:8">
      <c r="A2" s="342" t="s">
        <v>940</v>
      </c>
      <c r="B2" s="342"/>
      <c r="C2" s="342"/>
      <c r="D2" s="342"/>
      <c r="E2" s="342"/>
      <c r="F2" s="342"/>
      <c r="G2" s="342"/>
      <c r="H2" s="342"/>
    </row>
    <row r="3" spans="1:8">
      <c r="A3" s="190"/>
      <c r="B3" s="190"/>
      <c r="C3" s="190"/>
      <c r="D3" s="190"/>
      <c r="E3" s="190"/>
      <c r="F3" s="190"/>
      <c r="G3" s="190"/>
      <c r="H3" s="190"/>
    </row>
    <row r="4" spans="1:8">
      <c r="A4" s="190"/>
      <c r="B4" s="191" t="s">
        <v>560</v>
      </c>
      <c r="C4" s="191"/>
      <c r="D4" s="191"/>
      <c r="E4" s="192"/>
      <c r="F4" s="192"/>
      <c r="G4" s="192"/>
      <c r="H4" s="192"/>
    </row>
    <row r="5" spans="1:8">
      <c r="A5" s="190"/>
      <c r="B5" s="193" t="s">
        <v>561</v>
      </c>
      <c r="C5" s="194"/>
      <c r="D5" s="195"/>
      <c r="E5" s="195"/>
      <c r="F5" s="195"/>
      <c r="G5" s="195"/>
      <c r="H5" s="195"/>
    </row>
    <row r="6" spans="1:8">
      <c r="A6" s="190"/>
      <c r="B6" s="343" t="s">
        <v>1088</v>
      </c>
      <c r="C6" s="343"/>
      <c r="D6" s="343"/>
      <c r="E6" s="343"/>
      <c r="F6" s="343"/>
      <c r="G6" s="343"/>
      <c r="H6" s="343"/>
    </row>
    <row r="7" spans="1:8">
      <c r="A7" s="190"/>
      <c r="B7" s="196" t="s">
        <v>1089</v>
      </c>
      <c r="C7" s="197"/>
      <c r="D7" s="197"/>
      <c r="E7" s="197"/>
      <c r="F7" s="197"/>
      <c r="G7" s="197"/>
      <c r="H7" s="197"/>
    </row>
    <row r="8" spans="1:8">
      <c r="A8" s="190"/>
      <c r="B8" s="196" t="s">
        <v>1090</v>
      </c>
      <c r="C8" s="198"/>
      <c r="D8" s="198"/>
      <c r="E8" s="198"/>
      <c r="F8" s="198"/>
      <c r="G8" s="198"/>
      <c r="H8" s="198"/>
    </row>
    <row r="9" spans="1:8">
      <c r="A9" s="190"/>
      <c r="B9" s="199"/>
      <c r="C9" s="199"/>
      <c r="D9" s="199"/>
      <c r="E9" s="199"/>
      <c r="F9" s="199"/>
      <c r="G9" s="199"/>
      <c r="H9" s="199"/>
    </row>
    <row r="10" spans="1:8">
      <c r="A10" s="190"/>
      <c r="B10" s="193" t="s">
        <v>982</v>
      </c>
      <c r="C10" s="194"/>
      <c r="D10" s="195"/>
      <c r="E10" s="195"/>
      <c r="F10" s="195"/>
      <c r="G10" s="195"/>
      <c r="H10" s="195"/>
    </row>
    <row r="11" spans="1:8">
      <c r="A11" s="190"/>
      <c r="B11" s="344" t="s">
        <v>1091</v>
      </c>
      <c r="C11" s="344"/>
      <c r="D11" s="344"/>
      <c r="E11" s="344"/>
      <c r="F11" s="344"/>
      <c r="G11" s="344"/>
      <c r="H11" s="344"/>
    </row>
    <row r="12" spans="1:8">
      <c r="A12" s="190"/>
      <c r="B12" s="200" t="s">
        <v>1092</v>
      </c>
      <c r="C12" s="201"/>
      <c r="D12" s="201"/>
      <c r="E12" s="201"/>
      <c r="F12" s="201"/>
      <c r="G12" s="201"/>
      <c r="H12" s="201"/>
    </row>
    <row r="13" spans="1:8">
      <c r="A13" s="190"/>
      <c r="B13" s="345" t="s">
        <v>406</v>
      </c>
      <c r="C13" s="346" t="s">
        <v>562</v>
      </c>
      <c r="D13" s="347"/>
      <c r="E13" s="347"/>
      <c r="F13" s="347"/>
      <c r="G13" s="347"/>
      <c r="H13" s="348"/>
    </row>
    <row r="14" spans="1:8">
      <c r="A14" s="190"/>
      <c r="B14" s="345"/>
      <c r="C14" s="202" t="s">
        <v>540</v>
      </c>
      <c r="D14" s="202" t="s">
        <v>563</v>
      </c>
      <c r="E14" s="202" t="s">
        <v>564</v>
      </c>
      <c r="F14" s="202" t="s">
        <v>565</v>
      </c>
      <c r="G14" s="202" t="s">
        <v>766</v>
      </c>
      <c r="H14" s="202" t="s">
        <v>941</v>
      </c>
    </row>
    <row r="15" spans="1:8">
      <c r="A15" s="190"/>
      <c r="B15" s="203" t="s">
        <v>566</v>
      </c>
      <c r="C15" s="204" t="s">
        <v>567</v>
      </c>
      <c r="D15" s="205">
        <f>SUM(D16:D17)</f>
        <v>170720000</v>
      </c>
      <c r="E15" s="205">
        <f>SUM(E16:E17)</f>
        <v>177717210</v>
      </c>
      <c r="F15" s="206"/>
      <c r="G15" s="206"/>
      <c r="H15" s="207"/>
    </row>
    <row r="16" spans="1:8">
      <c r="A16" s="190"/>
      <c r="B16" s="203" t="s">
        <v>568</v>
      </c>
      <c r="C16" s="204" t="s">
        <v>567</v>
      </c>
      <c r="D16" s="205">
        <v>170720000</v>
      </c>
      <c r="E16" s="205">
        <v>177717210</v>
      </c>
      <c r="F16" s="206"/>
      <c r="G16" s="206"/>
      <c r="H16" s="207"/>
    </row>
    <row r="17" spans="1:8">
      <c r="A17" s="190"/>
      <c r="B17" s="203" t="s">
        <v>569</v>
      </c>
      <c r="C17" s="204" t="s">
        <v>567</v>
      </c>
      <c r="D17" s="208"/>
      <c r="E17" s="208"/>
      <c r="F17" s="208"/>
      <c r="G17" s="208"/>
      <c r="H17" s="209"/>
    </row>
    <row r="18" spans="1:8">
      <c r="A18" s="190"/>
      <c r="B18" s="210"/>
      <c r="C18" s="211"/>
      <c r="D18" s="212"/>
      <c r="E18" s="212"/>
      <c r="F18" s="212"/>
      <c r="G18" s="212"/>
      <c r="H18" s="213"/>
    </row>
    <row r="19" spans="1:8">
      <c r="A19" s="190"/>
      <c r="B19" s="210"/>
      <c r="C19" s="211"/>
      <c r="D19" s="212"/>
      <c r="E19" s="212"/>
      <c r="F19" s="212"/>
      <c r="G19" s="212"/>
      <c r="H19" s="213"/>
    </row>
    <row r="20" spans="1:8">
      <c r="A20" s="190"/>
      <c r="B20" s="210"/>
      <c r="C20" s="211"/>
      <c r="D20" s="212"/>
      <c r="E20" s="212"/>
      <c r="F20" s="212"/>
      <c r="G20" s="212"/>
      <c r="H20" s="213"/>
    </row>
    <row r="21" spans="1:8">
      <c r="A21" s="190"/>
      <c r="B21" s="210"/>
      <c r="C21" s="211"/>
      <c r="D21" s="212"/>
      <c r="E21" s="212"/>
      <c r="F21" s="212"/>
      <c r="G21" s="212"/>
      <c r="H21" s="213"/>
    </row>
    <row r="22" spans="1:8">
      <c r="A22" s="190"/>
      <c r="B22" s="210"/>
      <c r="C22" s="211"/>
      <c r="D22" s="212"/>
      <c r="E22" s="212"/>
      <c r="F22" s="212"/>
      <c r="G22" s="212"/>
      <c r="H22" s="213"/>
    </row>
    <row r="23" spans="1:8">
      <c r="A23" s="190"/>
      <c r="B23" s="210"/>
      <c r="C23" s="211"/>
      <c r="D23" s="212"/>
      <c r="E23" s="212"/>
      <c r="F23" s="212"/>
      <c r="G23" s="212"/>
      <c r="H23" s="213"/>
    </row>
    <row r="24" spans="1:8">
      <c r="A24" s="190"/>
      <c r="B24" s="210"/>
      <c r="C24" s="211"/>
      <c r="D24" s="212"/>
      <c r="E24" s="212"/>
      <c r="F24" s="212"/>
      <c r="G24" s="212"/>
      <c r="H24" s="213"/>
    </row>
    <row r="25" spans="1:8">
      <c r="A25" s="190"/>
      <c r="B25" s="210"/>
      <c r="C25" s="211"/>
      <c r="D25" s="212"/>
      <c r="E25" s="212"/>
      <c r="F25" s="212"/>
      <c r="G25" s="212"/>
      <c r="H25" s="213"/>
    </row>
    <row r="26" spans="1:8">
      <c r="A26" s="190"/>
      <c r="B26" s="210"/>
      <c r="C26" s="211"/>
      <c r="D26" s="212"/>
      <c r="E26" s="212"/>
      <c r="F26" s="212"/>
      <c r="G26" s="212"/>
      <c r="H26" s="213"/>
    </row>
    <row r="27" spans="1:8">
      <c r="A27" s="190"/>
      <c r="B27" s="210"/>
      <c r="C27" s="211"/>
      <c r="D27" s="212"/>
      <c r="E27" s="212"/>
      <c r="F27" s="212"/>
      <c r="G27" s="212"/>
      <c r="H27" s="213"/>
    </row>
    <row r="28" spans="1:8">
      <c r="A28" s="190"/>
      <c r="B28" s="210"/>
      <c r="C28" s="211"/>
      <c r="D28" s="212"/>
      <c r="E28" s="212"/>
      <c r="F28" s="212"/>
      <c r="G28" s="212"/>
      <c r="H28" s="213"/>
    </row>
    <row r="29" spans="1:8">
      <c r="A29" s="190"/>
      <c r="B29" s="210"/>
      <c r="C29" s="211"/>
      <c r="D29" s="212"/>
      <c r="E29" s="212"/>
      <c r="F29" s="212"/>
      <c r="G29" s="212"/>
      <c r="H29" s="213"/>
    </row>
    <row r="30" spans="1:8">
      <c r="A30" s="190"/>
      <c r="B30" s="210"/>
      <c r="C30" s="211"/>
      <c r="D30" s="212"/>
      <c r="E30" s="212"/>
      <c r="F30" s="212"/>
      <c r="G30" s="212"/>
      <c r="H30" s="213"/>
    </row>
    <row r="31" spans="1:8">
      <c r="A31" s="190"/>
      <c r="B31" s="210"/>
      <c r="C31" s="211"/>
      <c r="D31" s="212"/>
      <c r="E31" s="212"/>
      <c r="F31" s="212"/>
      <c r="G31" s="212"/>
      <c r="H31" s="213"/>
    </row>
    <row r="32" spans="1:8">
      <c r="A32" s="190"/>
      <c r="B32" s="210"/>
      <c r="C32" s="211"/>
      <c r="D32" s="212"/>
      <c r="E32" s="212"/>
      <c r="F32" s="212"/>
      <c r="G32" s="212"/>
      <c r="H32" s="213"/>
    </row>
    <row r="33" spans="1:8">
      <c r="A33" s="190"/>
      <c r="B33" s="210"/>
      <c r="C33" s="211"/>
      <c r="D33" s="212"/>
      <c r="E33" s="212"/>
      <c r="F33" s="212"/>
      <c r="G33" s="212"/>
      <c r="H33" s="213"/>
    </row>
    <row r="34" spans="1:8">
      <c r="A34" s="190"/>
      <c r="B34" s="210"/>
      <c r="C34" s="211"/>
      <c r="D34" s="212"/>
      <c r="E34" s="212"/>
      <c r="F34" s="212"/>
      <c r="G34" s="212"/>
      <c r="H34" s="213"/>
    </row>
    <row r="35" spans="1:8">
      <c r="A35" s="190"/>
      <c r="B35" s="210"/>
      <c r="C35" s="211"/>
      <c r="D35" s="212"/>
      <c r="E35" s="212"/>
      <c r="F35" s="212"/>
      <c r="G35" s="212"/>
      <c r="H35" s="213"/>
    </row>
    <row r="36" spans="1:8">
      <c r="A36" s="190"/>
      <c r="B36" s="210"/>
      <c r="C36" s="211"/>
      <c r="D36" s="212"/>
      <c r="E36" s="212"/>
      <c r="F36" s="212"/>
      <c r="G36" s="212"/>
      <c r="H36" s="213"/>
    </row>
    <row r="37" spans="1:8">
      <c r="A37" s="190"/>
      <c r="B37" s="210"/>
      <c r="C37" s="211"/>
      <c r="D37" s="212"/>
      <c r="E37" s="212"/>
      <c r="F37" s="212"/>
      <c r="G37" s="212"/>
      <c r="H37" s="213"/>
    </row>
    <row r="38" spans="1:8">
      <c r="A38" s="214" t="s">
        <v>114</v>
      </c>
      <c r="B38" s="215" t="s">
        <v>570</v>
      </c>
      <c r="C38" s="216"/>
      <c r="D38" s="217"/>
      <c r="E38" s="217"/>
      <c r="F38" s="217"/>
      <c r="G38" s="217"/>
      <c r="H38" s="217"/>
    </row>
    <row r="39" spans="1:8" ht="21.75" customHeight="1">
      <c r="A39" s="214" t="s">
        <v>114</v>
      </c>
      <c r="B39" s="330" t="s">
        <v>1093</v>
      </c>
      <c r="C39" s="330"/>
      <c r="D39" s="330"/>
      <c r="E39" s="330"/>
      <c r="F39" s="330"/>
      <c r="G39" s="330"/>
      <c r="H39" s="330"/>
    </row>
    <row r="40" spans="1:8">
      <c r="A40" s="214"/>
      <c r="B40" s="196" t="s">
        <v>1094</v>
      </c>
      <c r="C40" s="196"/>
      <c r="D40" s="196"/>
      <c r="E40" s="196"/>
      <c r="F40" s="196"/>
      <c r="G40" s="196"/>
      <c r="H40" s="196"/>
    </row>
    <row r="41" spans="1:8">
      <c r="A41" s="214"/>
      <c r="B41" s="196" t="s">
        <v>1095</v>
      </c>
      <c r="C41" s="196"/>
      <c r="D41" s="196"/>
      <c r="E41" s="196"/>
      <c r="F41" s="196"/>
      <c r="G41" s="196"/>
      <c r="H41" s="196"/>
    </row>
    <row r="42" spans="1:8">
      <c r="A42" s="214"/>
      <c r="B42" s="196" t="s">
        <v>1096</v>
      </c>
      <c r="C42" s="196"/>
      <c r="D42" s="196"/>
      <c r="E42" s="196"/>
      <c r="F42" s="196"/>
      <c r="G42" s="196"/>
      <c r="H42" s="196"/>
    </row>
    <row r="43" spans="1:8">
      <c r="A43" s="214" t="s">
        <v>114</v>
      </c>
      <c r="B43" s="196"/>
      <c r="C43" s="218"/>
      <c r="D43" s="218"/>
      <c r="E43" s="218"/>
      <c r="F43" s="218"/>
      <c r="G43" s="218"/>
      <c r="H43" s="218"/>
    </row>
    <row r="44" spans="1:8">
      <c r="A44" s="214" t="s">
        <v>114</v>
      </c>
      <c r="B44" s="217" t="s">
        <v>983</v>
      </c>
      <c r="C44" s="216"/>
      <c r="D44" s="217"/>
      <c r="E44" s="217"/>
      <c r="F44" s="217"/>
      <c r="G44" s="217"/>
      <c r="H44" s="217"/>
    </row>
    <row r="45" spans="1:8">
      <c r="A45" s="214" t="s">
        <v>114</v>
      </c>
      <c r="B45" s="330" t="s">
        <v>1004</v>
      </c>
      <c r="C45" s="330"/>
      <c r="D45" s="330"/>
      <c r="E45" s="330"/>
      <c r="F45" s="330"/>
      <c r="G45" s="330"/>
      <c r="H45" s="330"/>
    </row>
    <row r="46" spans="1:8">
      <c r="A46" s="214"/>
      <c r="B46" s="196" t="s">
        <v>1005</v>
      </c>
      <c r="C46" s="196"/>
      <c r="D46" s="196"/>
      <c r="E46" s="196"/>
      <c r="F46" s="196"/>
      <c r="G46" s="196"/>
      <c r="H46" s="196"/>
    </row>
    <row r="47" spans="1:8">
      <c r="A47" s="214" t="s">
        <v>114</v>
      </c>
      <c r="B47" s="331" t="s">
        <v>984</v>
      </c>
      <c r="C47" s="331"/>
      <c r="D47" s="331"/>
      <c r="E47" s="331"/>
      <c r="F47" s="331"/>
      <c r="G47" s="331"/>
      <c r="H47" s="331"/>
    </row>
    <row r="48" spans="1:8">
      <c r="B48" s="336" t="s">
        <v>571</v>
      </c>
      <c r="C48" s="339" t="s">
        <v>572</v>
      </c>
      <c r="D48" s="339"/>
      <c r="E48" s="339"/>
      <c r="F48" s="339"/>
      <c r="G48" s="339"/>
      <c r="H48" s="339"/>
    </row>
    <row r="49" spans="1:8">
      <c r="B49" s="336"/>
      <c r="C49" s="219" t="s">
        <v>540</v>
      </c>
      <c r="D49" s="202" t="s">
        <v>563</v>
      </c>
      <c r="E49" s="202" t="s">
        <v>564</v>
      </c>
      <c r="F49" s="202" t="s">
        <v>565</v>
      </c>
      <c r="G49" s="202" t="s">
        <v>766</v>
      </c>
      <c r="H49" s="202" t="s">
        <v>941</v>
      </c>
    </row>
    <row r="50" spans="1:8">
      <c r="A50" s="214" t="s">
        <v>114</v>
      </c>
      <c r="B50" s="220" t="s">
        <v>767</v>
      </c>
      <c r="C50" s="221"/>
      <c r="D50" s="222"/>
      <c r="E50" s="222"/>
      <c r="F50" s="222"/>
      <c r="G50" s="222"/>
      <c r="H50" s="222"/>
    </row>
    <row r="51" spans="1:8">
      <c r="A51" s="214"/>
      <c r="B51" s="223" t="s">
        <v>768</v>
      </c>
      <c r="C51" s="224"/>
      <c r="D51" s="225"/>
      <c r="E51" s="225"/>
      <c r="F51" s="225"/>
      <c r="G51" s="225"/>
      <c r="H51" s="225"/>
    </row>
    <row r="52" spans="1:8">
      <c r="A52" s="214"/>
      <c r="B52" s="226" t="s">
        <v>769</v>
      </c>
      <c r="C52" s="227" t="s">
        <v>541</v>
      </c>
      <c r="D52" s="228">
        <v>90</v>
      </c>
      <c r="E52" s="228">
        <v>90</v>
      </c>
      <c r="F52" s="228">
        <v>90</v>
      </c>
      <c r="G52" s="228">
        <v>90</v>
      </c>
      <c r="H52" s="228">
        <v>90</v>
      </c>
    </row>
    <row r="53" spans="1:8">
      <c r="A53" s="214"/>
      <c r="B53" s="220" t="s">
        <v>770</v>
      </c>
      <c r="C53" s="221"/>
      <c r="D53" s="222"/>
      <c r="E53" s="222"/>
      <c r="F53" s="222"/>
      <c r="G53" s="222"/>
      <c r="H53" s="222"/>
    </row>
    <row r="54" spans="1:8">
      <c r="A54" s="214"/>
      <c r="B54" s="223" t="s">
        <v>771</v>
      </c>
      <c r="C54" s="224"/>
      <c r="D54" s="225"/>
      <c r="E54" s="225"/>
      <c r="F54" s="225"/>
      <c r="G54" s="225"/>
      <c r="H54" s="225"/>
    </row>
    <row r="55" spans="1:8">
      <c r="A55" s="214"/>
      <c r="B55" s="226" t="s">
        <v>772</v>
      </c>
      <c r="C55" s="227" t="s">
        <v>541</v>
      </c>
      <c r="D55" s="228">
        <v>70</v>
      </c>
      <c r="E55" s="228">
        <v>70</v>
      </c>
      <c r="F55" s="228">
        <v>70</v>
      </c>
      <c r="G55" s="228">
        <v>70</v>
      </c>
      <c r="H55" s="228">
        <v>70</v>
      </c>
    </row>
    <row r="56" spans="1:8">
      <c r="A56" s="214" t="s">
        <v>114</v>
      </c>
      <c r="B56" s="220" t="s">
        <v>773</v>
      </c>
      <c r="C56" s="221"/>
      <c r="D56" s="222"/>
      <c r="E56" s="222"/>
      <c r="F56" s="222"/>
      <c r="G56" s="222"/>
      <c r="H56" s="222"/>
    </row>
    <row r="57" spans="1:8">
      <c r="A57" s="214"/>
      <c r="B57" s="223" t="s">
        <v>774</v>
      </c>
      <c r="C57" s="224"/>
      <c r="D57" s="225"/>
      <c r="E57" s="225"/>
      <c r="F57" s="225"/>
      <c r="G57" s="225"/>
      <c r="H57" s="225"/>
    </row>
    <row r="58" spans="1:8">
      <c r="A58" s="214"/>
      <c r="B58" s="226" t="s">
        <v>775</v>
      </c>
      <c r="C58" s="227" t="s">
        <v>541</v>
      </c>
      <c r="D58" s="228">
        <v>70</v>
      </c>
      <c r="E58" s="228">
        <v>70</v>
      </c>
      <c r="F58" s="228">
        <v>70</v>
      </c>
      <c r="G58" s="228">
        <v>70</v>
      </c>
      <c r="H58" s="228">
        <v>70</v>
      </c>
    </row>
    <row r="59" spans="1:8">
      <c r="A59" s="214"/>
      <c r="B59" s="220" t="s">
        <v>776</v>
      </c>
      <c r="C59" s="221"/>
      <c r="D59" s="222"/>
      <c r="E59" s="222"/>
      <c r="F59" s="222"/>
      <c r="G59" s="222"/>
      <c r="H59" s="222"/>
    </row>
    <row r="60" spans="1:8">
      <c r="A60" s="214"/>
      <c r="B60" s="223" t="s">
        <v>1587</v>
      </c>
      <c r="C60" s="224"/>
      <c r="D60" s="225"/>
      <c r="E60" s="225"/>
      <c r="F60" s="225"/>
      <c r="G60" s="225"/>
      <c r="H60" s="225"/>
    </row>
    <row r="61" spans="1:8">
      <c r="A61" s="214"/>
      <c r="B61" s="223" t="s">
        <v>1589</v>
      </c>
      <c r="C61" s="224"/>
      <c r="D61" s="225"/>
      <c r="E61" s="225"/>
      <c r="F61" s="225"/>
      <c r="G61" s="225"/>
      <c r="H61" s="225"/>
    </row>
    <row r="62" spans="1:8">
      <c r="A62" s="214"/>
      <c r="B62" s="223" t="s">
        <v>1588</v>
      </c>
      <c r="C62" s="227" t="s">
        <v>541</v>
      </c>
      <c r="D62" s="228">
        <v>70</v>
      </c>
      <c r="E62" s="228">
        <v>70</v>
      </c>
      <c r="F62" s="228">
        <v>70</v>
      </c>
      <c r="G62" s="228">
        <v>70</v>
      </c>
      <c r="H62" s="228">
        <v>70</v>
      </c>
    </row>
    <row r="63" spans="1:8">
      <c r="A63" s="214" t="s">
        <v>114</v>
      </c>
      <c r="B63" s="229" t="s">
        <v>566</v>
      </c>
      <c r="C63" s="230" t="s">
        <v>567</v>
      </c>
      <c r="D63" s="231">
        <f>D64+D65</f>
        <v>12937100</v>
      </c>
      <c r="E63" s="231">
        <f>E64+E65</f>
        <v>12423050</v>
      </c>
      <c r="F63" s="232"/>
      <c r="G63" s="232"/>
      <c r="H63" s="232"/>
    </row>
    <row r="64" spans="1:8">
      <c r="A64" s="214" t="s">
        <v>114</v>
      </c>
      <c r="B64" s="229" t="s">
        <v>568</v>
      </c>
      <c r="C64" s="230" t="s">
        <v>567</v>
      </c>
      <c r="D64" s="231">
        <v>12937100</v>
      </c>
      <c r="E64" s="231">
        <v>12423050</v>
      </c>
      <c r="F64" s="233"/>
      <c r="G64" s="233"/>
      <c r="H64" s="233"/>
    </row>
    <row r="65" spans="1:8">
      <c r="A65" s="214" t="s">
        <v>114</v>
      </c>
      <c r="B65" s="234" t="s">
        <v>569</v>
      </c>
      <c r="C65" s="219" t="s">
        <v>567</v>
      </c>
      <c r="D65" s="235"/>
      <c r="E65" s="235"/>
      <c r="F65" s="235"/>
      <c r="G65" s="235"/>
      <c r="H65" s="235"/>
    </row>
    <row r="66" spans="1:8">
      <c r="A66" s="214"/>
      <c r="B66" s="197"/>
      <c r="C66" s="236"/>
      <c r="D66" s="237"/>
      <c r="E66" s="237"/>
      <c r="F66" s="237"/>
      <c r="G66" s="237"/>
      <c r="H66" s="237"/>
    </row>
    <row r="67" spans="1:8">
      <c r="A67" s="214"/>
      <c r="B67" s="197"/>
      <c r="C67" s="236"/>
      <c r="D67" s="237"/>
      <c r="E67" s="237"/>
      <c r="F67" s="237"/>
      <c r="G67" s="237"/>
      <c r="H67" s="237"/>
    </row>
    <row r="68" spans="1:8">
      <c r="A68" s="214"/>
      <c r="B68" s="197"/>
      <c r="C68" s="236"/>
      <c r="D68" s="237"/>
      <c r="E68" s="237"/>
      <c r="F68" s="237"/>
      <c r="G68" s="237"/>
      <c r="H68" s="237"/>
    </row>
    <row r="69" spans="1:8">
      <c r="A69" s="214"/>
      <c r="B69" s="197"/>
      <c r="C69" s="236"/>
      <c r="D69" s="237"/>
      <c r="E69" s="237"/>
      <c r="F69" s="237"/>
      <c r="G69" s="237"/>
      <c r="H69" s="237"/>
    </row>
    <row r="70" spans="1:8">
      <c r="A70" s="214"/>
      <c r="B70" s="197"/>
      <c r="C70" s="236"/>
      <c r="D70" s="237"/>
      <c r="E70" s="237"/>
      <c r="F70" s="237"/>
      <c r="G70" s="237"/>
      <c r="H70" s="237"/>
    </row>
    <row r="71" spans="1:8">
      <c r="A71" s="214"/>
      <c r="B71" s="197"/>
      <c r="C71" s="236"/>
      <c r="D71" s="237"/>
      <c r="E71" s="237"/>
      <c r="F71" s="237"/>
      <c r="G71" s="237"/>
      <c r="H71" s="237"/>
    </row>
    <row r="72" spans="1:8">
      <c r="A72" s="214"/>
      <c r="B72" s="197"/>
      <c r="C72" s="236"/>
      <c r="D72" s="237"/>
      <c r="E72" s="237"/>
      <c r="F72" s="237"/>
      <c r="G72" s="237"/>
      <c r="H72" s="237"/>
    </row>
    <row r="73" spans="1:8">
      <c r="A73" s="214"/>
      <c r="B73" s="197"/>
      <c r="C73" s="236"/>
      <c r="D73" s="237"/>
      <c r="E73" s="237"/>
      <c r="F73" s="237"/>
      <c r="G73" s="237"/>
      <c r="H73" s="237"/>
    </row>
    <row r="74" spans="1:8">
      <c r="A74" s="214"/>
      <c r="B74" s="197"/>
      <c r="C74" s="236"/>
      <c r="D74" s="237"/>
      <c r="E74" s="237"/>
      <c r="F74" s="237"/>
      <c r="G74" s="237"/>
      <c r="H74" s="237"/>
    </row>
    <row r="75" spans="1:8">
      <c r="A75" s="214"/>
      <c r="B75" s="197" t="s">
        <v>573</v>
      </c>
      <c r="C75" s="236"/>
      <c r="D75" s="237"/>
      <c r="E75" s="237"/>
      <c r="F75" s="237"/>
      <c r="G75" s="237"/>
      <c r="H75" s="237"/>
    </row>
    <row r="76" spans="1:8">
      <c r="A76" s="214" t="s">
        <v>114</v>
      </c>
      <c r="B76" s="215" t="s">
        <v>574</v>
      </c>
      <c r="C76" s="216"/>
      <c r="D76" s="217"/>
      <c r="E76" s="217"/>
      <c r="F76" s="217"/>
      <c r="G76" s="217"/>
      <c r="H76" s="217"/>
    </row>
    <row r="77" spans="1:8">
      <c r="A77" s="214" t="s">
        <v>114</v>
      </c>
      <c r="B77" s="330" t="s">
        <v>1055</v>
      </c>
      <c r="C77" s="330"/>
      <c r="D77" s="330"/>
      <c r="E77" s="330"/>
      <c r="F77" s="330"/>
      <c r="G77" s="330"/>
      <c r="H77" s="330"/>
    </row>
    <row r="78" spans="1:8">
      <c r="A78" s="214"/>
      <c r="B78" s="196" t="s">
        <v>1056</v>
      </c>
      <c r="C78" s="196"/>
      <c r="D78" s="196"/>
      <c r="E78" s="196"/>
      <c r="F78" s="196"/>
      <c r="G78" s="196"/>
      <c r="H78" s="196"/>
    </row>
    <row r="79" spans="1:8">
      <c r="A79" s="214"/>
      <c r="B79" s="196" t="s">
        <v>1057</v>
      </c>
      <c r="C79" s="196"/>
      <c r="D79" s="196"/>
      <c r="E79" s="196"/>
      <c r="F79" s="196"/>
      <c r="G79" s="196"/>
      <c r="H79" s="196"/>
    </row>
    <row r="80" spans="1:8">
      <c r="A80" s="214"/>
      <c r="B80" s="196" t="s">
        <v>1097</v>
      </c>
      <c r="C80" s="196"/>
      <c r="D80" s="196"/>
      <c r="E80" s="196"/>
      <c r="F80" s="196"/>
      <c r="G80" s="196"/>
      <c r="H80" s="196"/>
    </row>
    <row r="81" spans="1:8">
      <c r="A81" s="214"/>
      <c r="B81" s="196" t="s">
        <v>1099</v>
      </c>
      <c r="C81" s="196"/>
      <c r="D81" s="196"/>
      <c r="E81" s="196"/>
      <c r="F81" s="196"/>
      <c r="G81" s="196"/>
      <c r="H81" s="196"/>
    </row>
    <row r="82" spans="1:8">
      <c r="A82" s="214"/>
      <c r="B82" s="196" t="s">
        <v>1098</v>
      </c>
      <c r="C82" s="196"/>
      <c r="D82" s="196"/>
      <c r="E82" s="196"/>
      <c r="F82" s="196"/>
      <c r="G82" s="196"/>
      <c r="H82" s="196"/>
    </row>
    <row r="83" spans="1:8">
      <c r="A83" s="214"/>
    </row>
    <row r="84" spans="1:8">
      <c r="A84" s="214" t="s">
        <v>114</v>
      </c>
      <c r="B84" s="215" t="s">
        <v>985</v>
      </c>
      <c r="C84" s="216"/>
      <c r="D84" s="217"/>
      <c r="E84" s="217"/>
      <c r="F84" s="217"/>
      <c r="G84" s="217"/>
      <c r="H84" s="217"/>
    </row>
    <row r="85" spans="1:8">
      <c r="A85" s="214" t="s">
        <v>114</v>
      </c>
      <c r="B85" s="341" t="s">
        <v>1006</v>
      </c>
      <c r="C85" s="341"/>
      <c r="D85" s="341"/>
      <c r="E85" s="341"/>
      <c r="F85" s="341"/>
      <c r="G85" s="341"/>
      <c r="H85" s="341"/>
    </row>
    <row r="86" spans="1:8">
      <c r="A86" s="214"/>
      <c r="B86" s="239" t="s">
        <v>1100</v>
      </c>
      <c r="C86" s="239"/>
      <c r="D86" s="239"/>
      <c r="E86" s="239"/>
      <c r="F86" s="239"/>
      <c r="G86" s="239"/>
      <c r="H86" s="239"/>
    </row>
    <row r="87" spans="1:8">
      <c r="A87" s="214"/>
      <c r="B87" s="239" t="s">
        <v>1101</v>
      </c>
      <c r="C87" s="239"/>
      <c r="D87" s="239"/>
      <c r="E87" s="239"/>
      <c r="F87" s="239"/>
      <c r="G87" s="239"/>
      <c r="H87" s="239"/>
    </row>
    <row r="88" spans="1:8">
      <c r="A88" s="214"/>
      <c r="B88" s="239" t="s">
        <v>1102</v>
      </c>
      <c r="C88" s="239"/>
      <c r="D88" s="239"/>
      <c r="E88" s="239"/>
      <c r="F88" s="239"/>
      <c r="G88" s="239"/>
      <c r="H88" s="239"/>
    </row>
    <row r="89" spans="1:8">
      <c r="A89" s="214"/>
      <c r="B89" s="239" t="s">
        <v>1103</v>
      </c>
      <c r="C89" s="239"/>
      <c r="D89" s="239"/>
      <c r="E89" s="239"/>
      <c r="F89" s="239"/>
      <c r="G89" s="239"/>
      <c r="H89" s="239"/>
    </row>
    <row r="90" spans="1:8">
      <c r="A90" s="214" t="s">
        <v>114</v>
      </c>
      <c r="B90" s="340" t="s">
        <v>1007</v>
      </c>
      <c r="C90" s="340"/>
      <c r="D90" s="340"/>
      <c r="E90" s="340"/>
      <c r="F90" s="340"/>
      <c r="G90" s="340"/>
      <c r="H90" s="340"/>
    </row>
    <row r="91" spans="1:8">
      <c r="A91" s="214"/>
      <c r="B91" s="239" t="s">
        <v>1009</v>
      </c>
      <c r="C91" s="239"/>
      <c r="D91" s="239"/>
      <c r="E91" s="239"/>
      <c r="F91" s="239"/>
      <c r="G91" s="239"/>
      <c r="H91" s="239"/>
    </row>
    <row r="92" spans="1:8">
      <c r="A92" s="214"/>
      <c r="B92" s="239" t="s">
        <v>1008</v>
      </c>
      <c r="C92" s="239"/>
      <c r="D92" s="239"/>
      <c r="E92" s="239"/>
      <c r="F92" s="239"/>
      <c r="G92" s="239"/>
      <c r="H92" s="239"/>
    </row>
    <row r="93" spans="1:8">
      <c r="B93" s="336" t="s">
        <v>571</v>
      </c>
      <c r="C93" s="339" t="s">
        <v>572</v>
      </c>
      <c r="D93" s="339"/>
      <c r="E93" s="339"/>
      <c r="F93" s="339"/>
      <c r="G93" s="339"/>
      <c r="H93" s="339"/>
    </row>
    <row r="94" spans="1:8">
      <c r="B94" s="336"/>
      <c r="C94" s="219" t="s">
        <v>540</v>
      </c>
      <c r="D94" s="202" t="s">
        <v>563</v>
      </c>
      <c r="E94" s="202" t="s">
        <v>564</v>
      </c>
      <c r="F94" s="202" t="s">
        <v>565</v>
      </c>
      <c r="G94" s="202" t="s">
        <v>766</v>
      </c>
      <c r="H94" s="202" t="s">
        <v>941</v>
      </c>
    </row>
    <row r="95" spans="1:8">
      <c r="A95" s="214" t="s">
        <v>114</v>
      </c>
      <c r="B95" s="220" t="s">
        <v>780</v>
      </c>
      <c r="C95" s="221"/>
      <c r="D95" s="222"/>
      <c r="E95" s="222"/>
      <c r="F95" s="222"/>
      <c r="G95" s="222"/>
      <c r="H95" s="222"/>
    </row>
    <row r="96" spans="1:8">
      <c r="A96" s="214"/>
      <c r="B96" s="226" t="s">
        <v>928</v>
      </c>
      <c r="C96" s="227" t="s">
        <v>541</v>
      </c>
      <c r="D96" s="228">
        <v>70</v>
      </c>
      <c r="E96" s="228">
        <v>70</v>
      </c>
      <c r="F96" s="228">
        <v>70</v>
      </c>
      <c r="G96" s="228">
        <v>70</v>
      </c>
      <c r="H96" s="228">
        <v>70</v>
      </c>
    </row>
    <row r="97" spans="1:8">
      <c r="A97" s="214" t="s">
        <v>114</v>
      </c>
      <c r="B97" s="220" t="s">
        <v>777</v>
      </c>
      <c r="C97" s="221"/>
      <c r="D97" s="222"/>
      <c r="E97" s="222"/>
      <c r="F97" s="222"/>
      <c r="G97" s="222"/>
      <c r="H97" s="222"/>
    </row>
    <row r="98" spans="1:8">
      <c r="A98" s="214"/>
      <c r="B98" s="223" t="s">
        <v>929</v>
      </c>
      <c r="C98" s="224"/>
      <c r="D98" s="225"/>
      <c r="E98" s="225"/>
      <c r="F98" s="225"/>
      <c r="G98" s="225"/>
      <c r="H98" s="225"/>
    </row>
    <row r="99" spans="1:8">
      <c r="A99" s="214"/>
      <c r="B99" s="226" t="s">
        <v>778</v>
      </c>
      <c r="C99" s="227" t="s">
        <v>541</v>
      </c>
      <c r="D99" s="228">
        <v>70</v>
      </c>
      <c r="E99" s="228">
        <v>70</v>
      </c>
      <c r="F99" s="228">
        <v>70</v>
      </c>
      <c r="G99" s="228">
        <v>70</v>
      </c>
      <c r="H99" s="228">
        <v>70</v>
      </c>
    </row>
    <row r="100" spans="1:8">
      <c r="A100" s="214" t="s">
        <v>114</v>
      </c>
      <c r="B100" s="220" t="s">
        <v>780</v>
      </c>
      <c r="C100" s="221"/>
      <c r="D100" s="240"/>
      <c r="E100" s="240"/>
      <c r="F100" s="240"/>
      <c r="G100" s="240"/>
      <c r="H100" s="240"/>
    </row>
    <row r="101" spans="1:8">
      <c r="A101" s="214"/>
      <c r="B101" s="226" t="s">
        <v>779</v>
      </c>
      <c r="C101" s="227" t="s">
        <v>541</v>
      </c>
      <c r="D101" s="228">
        <v>70</v>
      </c>
      <c r="E101" s="228">
        <v>70</v>
      </c>
      <c r="F101" s="228">
        <v>70</v>
      </c>
      <c r="G101" s="228">
        <v>70</v>
      </c>
      <c r="H101" s="228">
        <v>70</v>
      </c>
    </row>
    <row r="102" spans="1:8" s="182" customFormat="1">
      <c r="A102" s="214" t="s">
        <v>114</v>
      </c>
      <c r="B102" s="234" t="s">
        <v>566</v>
      </c>
      <c r="C102" s="219" t="s">
        <v>567</v>
      </c>
      <c r="D102" s="231">
        <f>D103+D104</f>
        <v>167098190</v>
      </c>
      <c r="E102" s="231">
        <f>E103+E104</f>
        <v>161677490</v>
      </c>
      <c r="F102" s="232"/>
      <c r="G102" s="232"/>
      <c r="H102" s="232"/>
    </row>
    <row r="103" spans="1:8" s="182" customFormat="1">
      <c r="A103" s="214" t="s">
        <v>114</v>
      </c>
      <c r="B103" s="234" t="s">
        <v>568</v>
      </c>
      <c r="C103" s="219" t="s">
        <v>567</v>
      </c>
      <c r="D103" s="231">
        <v>167098190</v>
      </c>
      <c r="E103" s="231">
        <v>161677490</v>
      </c>
      <c r="F103" s="233"/>
      <c r="G103" s="233"/>
      <c r="H103" s="233"/>
    </row>
    <row r="104" spans="1:8" s="182" customFormat="1">
      <c r="A104" s="214" t="s">
        <v>114</v>
      </c>
      <c r="B104" s="234" t="s">
        <v>569</v>
      </c>
      <c r="C104" s="219" t="s">
        <v>567</v>
      </c>
      <c r="D104" s="233"/>
      <c r="E104" s="233"/>
      <c r="F104" s="233"/>
      <c r="G104" s="233"/>
      <c r="H104" s="233"/>
    </row>
    <row r="105" spans="1:8" s="182" customFormat="1">
      <c r="A105" s="214"/>
      <c r="B105" s="197"/>
      <c r="C105" s="236"/>
      <c r="D105" s="237"/>
      <c r="E105" s="237"/>
      <c r="F105" s="237"/>
      <c r="G105" s="237"/>
      <c r="H105" s="237"/>
    </row>
    <row r="106" spans="1:8" s="182" customFormat="1">
      <c r="A106" s="214"/>
      <c r="B106" s="197"/>
      <c r="C106" s="236"/>
      <c r="D106" s="237"/>
      <c r="E106" s="237"/>
      <c r="F106" s="237"/>
      <c r="G106" s="237"/>
      <c r="H106" s="237"/>
    </row>
    <row r="107" spans="1:8" s="182" customFormat="1">
      <c r="A107" s="214"/>
      <c r="B107" s="197"/>
      <c r="C107" s="236"/>
      <c r="D107" s="237"/>
      <c r="E107" s="237"/>
      <c r="F107" s="237"/>
      <c r="G107" s="237"/>
      <c r="H107" s="237"/>
    </row>
    <row r="108" spans="1:8" s="182" customFormat="1">
      <c r="A108" s="214"/>
      <c r="B108" s="197"/>
      <c r="C108" s="236"/>
      <c r="D108" s="237"/>
      <c r="E108" s="237"/>
      <c r="F108" s="237"/>
      <c r="G108" s="237"/>
      <c r="H108" s="237"/>
    </row>
    <row r="109" spans="1:8" s="182" customFormat="1">
      <c r="A109" s="214"/>
      <c r="B109" s="197"/>
      <c r="C109" s="236"/>
      <c r="D109" s="237"/>
      <c r="E109" s="237"/>
      <c r="F109" s="237"/>
      <c r="G109" s="237"/>
      <c r="H109" s="237"/>
    </row>
    <row r="110" spans="1:8" s="182" customFormat="1">
      <c r="A110" s="214" t="s">
        <v>114</v>
      </c>
      <c r="B110" s="215" t="s">
        <v>986</v>
      </c>
      <c r="C110" s="216"/>
      <c r="D110" s="217"/>
      <c r="E110" s="217"/>
      <c r="F110" s="217"/>
      <c r="G110" s="217"/>
      <c r="H110" s="217"/>
    </row>
    <row r="111" spans="1:8" s="182" customFormat="1">
      <c r="A111" s="214" t="s">
        <v>114</v>
      </c>
      <c r="B111" s="330" t="s">
        <v>1010</v>
      </c>
      <c r="C111" s="330"/>
      <c r="D111" s="330"/>
      <c r="E111" s="330"/>
      <c r="F111" s="330"/>
      <c r="G111" s="330"/>
      <c r="H111" s="330"/>
    </row>
    <row r="112" spans="1:8" s="182" customFormat="1">
      <c r="A112" s="214"/>
      <c r="B112" s="196" t="s">
        <v>1011</v>
      </c>
      <c r="C112" s="196"/>
      <c r="D112" s="196"/>
      <c r="E112" s="196"/>
      <c r="F112" s="196"/>
      <c r="G112" s="196"/>
      <c r="H112" s="196"/>
    </row>
    <row r="113" spans="1:8" s="182" customFormat="1">
      <c r="A113" s="214" t="s">
        <v>114</v>
      </c>
      <c r="B113" s="340" t="s">
        <v>1012</v>
      </c>
      <c r="C113" s="340"/>
      <c r="D113" s="340"/>
      <c r="E113" s="340"/>
      <c r="F113" s="340"/>
      <c r="G113" s="340"/>
      <c r="H113" s="340"/>
    </row>
    <row r="114" spans="1:8" s="182" customFormat="1">
      <c r="A114" s="214"/>
      <c r="B114" s="239" t="s">
        <v>1013</v>
      </c>
      <c r="C114" s="239"/>
      <c r="D114" s="239"/>
      <c r="E114" s="239"/>
      <c r="F114" s="239"/>
      <c r="G114" s="239"/>
      <c r="H114" s="239"/>
    </row>
    <row r="115" spans="1:8" s="182" customFormat="1" ht="18.75" customHeight="1">
      <c r="A115" s="181"/>
      <c r="B115" s="336" t="s">
        <v>571</v>
      </c>
      <c r="C115" s="339" t="s">
        <v>572</v>
      </c>
      <c r="D115" s="339"/>
      <c r="E115" s="339"/>
      <c r="F115" s="339"/>
      <c r="G115" s="339"/>
      <c r="H115" s="339"/>
    </row>
    <row r="116" spans="1:8" s="182" customFormat="1">
      <c r="A116" s="181"/>
      <c r="B116" s="336"/>
      <c r="C116" s="219" t="s">
        <v>540</v>
      </c>
      <c r="D116" s="202" t="s">
        <v>563</v>
      </c>
      <c r="E116" s="202" t="s">
        <v>564</v>
      </c>
      <c r="F116" s="202" t="s">
        <v>565</v>
      </c>
      <c r="G116" s="202" t="s">
        <v>766</v>
      </c>
      <c r="H116" s="202" t="s">
        <v>941</v>
      </c>
    </row>
    <row r="117" spans="1:8" s="182" customFormat="1">
      <c r="A117" s="214" t="s">
        <v>114</v>
      </c>
      <c r="B117" s="220" t="s">
        <v>781</v>
      </c>
      <c r="C117" s="221"/>
      <c r="D117" s="246"/>
      <c r="E117" s="246"/>
      <c r="F117" s="246"/>
      <c r="G117" s="246"/>
      <c r="H117" s="246"/>
    </row>
    <row r="118" spans="1:8" s="182" customFormat="1">
      <c r="A118" s="214"/>
      <c r="B118" s="226" t="s">
        <v>782</v>
      </c>
      <c r="C118" s="227" t="s">
        <v>541</v>
      </c>
      <c r="D118" s="248">
        <v>80</v>
      </c>
      <c r="E118" s="248">
        <v>80</v>
      </c>
      <c r="F118" s="248">
        <v>80</v>
      </c>
      <c r="G118" s="248">
        <v>80</v>
      </c>
      <c r="H118" s="248">
        <v>80</v>
      </c>
    </row>
    <row r="119" spans="1:8" s="182" customFormat="1">
      <c r="A119" s="214"/>
      <c r="B119" s="220" t="s">
        <v>784</v>
      </c>
      <c r="C119" s="221"/>
      <c r="D119" s="246"/>
      <c r="E119" s="246"/>
      <c r="F119" s="246"/>
      <c r="G119" s="246"/>
      <c r="H119" s="246"/>
    </row>
    <row r="120" spans="1:8" s="182" customFormat="1">
      <c r="A120" s="214" t="s">
        <v>114</v>
      </c>
      <c r="B120" s="226" t="s">
        <v>783</v>
      </c>
      <c r="C120" s="227" t="s">
        <v>541</v>
      </c>
      <c r="D120" s="247">
        <v>80</v>
      </c>
      <c r="E120" s="247">
        <v>80</v>
      </c>
      <c r="F120" s="247">
        <v>80</v>
      </c>
      <c r="G120" s="247">
        <v>80</v>
      </c>
      <c r="H120" s="247">
        <v>80</v>
      </c>
    </row>
    <row r="121" spans="1:8" s="182" customFormat="1">
      <c r="A121" s="214"/>
      <c r="B121" s="220" t="s">
        <v>785</v>
      </c>
      <c r="C121" s="241"/>
      <c r="D121" s="242"/>
      <c r="E121" s="242"/>
      <c r="F121" s="242"/>
      <c r="G121" s="242"/>
      <c r="H121" s="242"/>
    </row>
    <row r="122" spans="1:8" s="182" customFormat="1">
      <c r="A122" s="214"/>
      <c r="B122" s="223" t="s">
        <v>786</v>
      </c>
      <c r="C122" s="243"/>
      <c r="D122" s="244"/>
      <c r="E122" s="244"/>
      <c r="F122" s="244"/>
      <c r="G122" s="244"/>
      <c r="H122" s="244"/>
    </row>
    <row r="123" spans="1:8" s="182" customFormat="1">
      <c r="A123" s="214"/>
      <c r="B123" s="226" t="s">
        <v>787</v>
      </c>
      <c r="C123" s="227" t="s">
        <v>541</v>
      </c>
      <c r="D123" s="245">
        <v>80</v>
      </c>
      <c r="E123" s="245">
        <v>80</v>
      </c>
      <c r="F123" s="245">
        <v>80</v>
      </c>
      <c r="G123" s="245">
        <v>80</v>
      </c>
      <c r="H123" s="245">
        <v>80</v>
      </c>
    </row>
    <row r="124" spans="1:8" s="182" customFormat="1">
      <c r="A124" s="214" t="s">
        <v>114</v>
      </c>
      <c r="B124" s="234" t="s">
        <v>566</v>
      </c>
      <c r="C124" s="219" t="s">
        <v>567</v>
      </c>
      <c r="D124" s="231">
        <f>D125+D126</f>
        <v>5943200</v>
      </c>
      <c r="E124" s="231">
        <f>E125+E126</f>
        <v>5211100</v>
      </c>
      <c r="F124" s="232"/>
      <c r="G124" s="249"/>
      <c r="H124" s="249"/>
    </row>
    <row r="125" spans="1:8" s="182" customFormat="1">
      <c r="A125" s="214" t="s">
        <v>114</v>
      </c>
      <c r="B125" s="234" t="s">
        <v>568</v>
      </c>
      <c r="C125" s="219" t="s">
        <v>567</v>
      </c>
      <c r="D125" s="231">
        <v>5943200</v>
      </c>
      <c r="E125" s="231">
        <v>5211100</v>
      </c>
      <c r="F125" s="233"/>
      <c r="G125" s="235"/>
      <c r="H125" s="235"/>
    </row>
    <row r="126" spans="1:8" s="182" customFormat="1">
      <c r="A126" s="214" t="s">
        <v>114</v>
      </c>
      <c r="B126" s="234" t="s">
        <v>569</v>
      </c>
      <c r="C126" s="219" t="s">
        <v>567</v>
      </c>
      <c r="D126" s="235"/>
      <c r="E126" s="235"/>
      <c r="F126" s="235"/>
      <c r="G126" s="235"/>
      <c r="H126" s="235"/>
    </row>
    <row r="127" spans="1:8" s="182" customFormat="1">
      <c r="A127" s="214"/>
      <c r="B127" s="197"/>
      <c r="C127" s="236"/>
      <c r="D127" s="237"/>
      <c r="E127" s="237"/>
      <c r="F127" s="237"/>
      <c r="G127" s="237"/>
      <c r="H127" s="237"/>
    </row>
    <row r="128" spans="1:8" s="182" customFormat="1">
      <c r="A128" s="214"/>
      <c r="B128" s="197"/>
      <c r="C128" s="236"/>
      <c r="D128" s="237"/>
      <c r="E128" s="237"/>
      <c r="F128" s="237"/>
      <c r="G128" s="237"/>
      <c r="H128" s="237"/>
    </row>
    <row r="129" spans="1:8" s="182" customFormat="1">
      <c r="A129" s="214" t="s">
        <v>114</v>
      </c>
      <c r="B129" s="215" t="s">
        <v>987</v>
      </c>
      <c r="C129" s="216"/>
      <c r="D129" s="217"/>
      <c r="E129" s="217"/>
      <c r="F129" s="217"/>
      <c r="G129" s="217"/>
      <c r="H129" s="217"/>
    </row>
    <row r="130" spans="1:8" s="182" customFormat="1">
      <c r="A130" s="214" t="s">
        <v>114</v>
      </c>
      <c r="B130" s="330" t="s">
        <v>1058</v>
      </c>
      <c r="C130" s="330"/>
      <c r="D130" s="330"/>
      <c r="E130" s="330"/>
      <c r="F130" s="330"/>
      <c r="G130" s="330"/>
      <c r="H130" s="330"/>
    </row>
    <row r="131" spans="1:8" s="182" customFormat="1">
      <c r="A131" s="214"/>
      <c r="B131" s="196" t="s">
        <v>1059</v>
      </c>
      <c r="C131" s="196"/>
      <c r="D131" s="196"/>
      <c r="E131" s="196"/>
      <c r="F131" s="196"/>
      <c r="G131" s="196"/>
      <c r="H131" s="196"/>
    </row>
    <row r="132" spans="1:8" s="182" customFormat="1">
      <c r="A132" s="214"/>
      <c r="B132" s="196" t="s">
        <v>1061</v>
      </c>
      <c r="C132" s="196"/>
      <c r="D132" s="196"/>
      <c r="E132" s="196"/>
      <c r="F132" s="196"/>
      <c r="G132" s="196"/>
      <c r="H132" s="196"/>
    </row>
    <row r="133" spans="1:8" s="182" customFormat="1">
      <c r="A133" s="214"/>
      <c r="B133" s="196" t="s">
        <v>1060</v>
      </c>
      <c r="C133" s="196"/>
      <c r="D133" s="196"/>
      <c r="E133" s="196"/>
      <c r="F133" s="196"/>
      <c r="G133" s="196"/>
      <c r="H133" s="196"/>
    </row>
    <row r="134" spans="1:8" s="182" customFormat="1">
      <c r="A134" s="214" t="s">
        <v>114</v>
      </c>
      <c r="B134" s="331" t="s">
        <v>1631</v>
      </c>
      <c r="C134" s="331"/>
      <c r="D134" s="331"/>
      <c r="E134" s="331"/>
      <c r="F134" s="331"/>
      <c r="G134" s="331"/>
      <c r="H134" s="331"/>
    </row>
    <row r="135" spans="1:8" s="182" customFormat="1">
      <c r="A135" s="214"/>
      <c r="B135" s="196" t="s">
        <v>1643</v>
      </c>
      <c r="C135" s="196"/>
      <c r="D135" s="196"/>
      <c r="E135" s="196"/>
      <c r="F135" s="196"/>
      <c r="G135" s="196"/>
      <c r="H135" s="196"/>
    </row>
    <row r="136" spans="1:8" s="182" customFormat="1" ht="18.75" customHeight="1">
      <c r="A136" s="181"/>
      <c r="B136" s="336" t="s">
        <v>571</v>
      </c>
      <c r="C136" s="337" t="s">
        <v>572</v>
      </c>
      <c r="D136" s="337"/>
      <c r="E136" s="337"/>
      <c r="F136" s="337"/>
      <c r="G136" s="337"/>
      <c r="H136" s="337"/>
    </row>
    <row r="137" spans="1:8" s="182" customFormat="1">
      <c r="A137" s="181"/>
      <c r="B137" s="336"/>
      <c r="C137" s="219" t="s">
        <v>540</v>
      </c>
      <c r="D137" s="202" t="s">
        <v>563</v>
      </c>
      <c r="E137" s="202" t="s">
        <v>564</v>
      </c>
      <c r="F137" s="202" t="s">
        <v>565</v>
      </c>
      <c r="G137" s="202" t="s">
        <v>766</v>
      </c>
      <c r="H137" s="202" t="s">
        <v>941</v>
      </c>
    </row>
    <row r="138" spans="1:8" s="182" customFormat="1">
      <c r="A138" s="214" t="s">
        <v>114</v>
      </c>
      <c r="B138" s="252" t="s">
        <v>689</v>
      </c>
      <c r="C138" s="221"/>
      <c r="D138" s="250"/>
      <c r="E138" s="250"/>
      <c r="F138" s="250"/>
      <c r="G138" s="250"/>
      <c r="H138" s="250"/>
    </row>
    <row r="139" spans="1:8" s="182" customFormat="1">
      <c r="A139" s="214"/>
      <c r="B139" s="253" t="s">
        <v>693</v>
      </c>
      <c r="C139" s="227" t="s">
        <v>541</v>
      </c>
      <c r="D139" s="251">
        <v>10</v>
      </c>
      <c r="E139" s="251">
        <v>10</v>
      </c>
      <c r="F139" s="251">
        <v>10</v>
      </c>
      <c r="G139" s="251">
        <v>10</v>
      </c>
      <c r="H139" s="251">
        <v>10</v>
      </c>
    </row>
    <row r="140" spans="1:8" s="182" customFormat="1">
      <c r="A140" s="214" t="s">
        <v>114</v>
      </c>
      <c r="B140" s="220" t="s">
        <v>789</v>
      </c>
      <c r="C140" s="221"/>
      <c r="D140" s="250"/>
      <c r="E140" s="250"/>
      <c r="F140" s="250"/>
      <c r="G140" s="250"/>
      <c r="H140" s="250"/>
    </row>
    <row r="141" spans="1:8" s="182" customFormat="1">
      <c r="A141" s="214"/>
      <c r="B141" s="226" t="s">
        <v>790</v>
      </c>
      <c r="C141" s="227" t="s">
        <v>541</v>
      </c>
      <c r="D141" s="251">
        <v>70</v>
      </c>
      <c r="E141" s="251">
        <v>70</v>
      </c>
      <c r="F141" s="251">
        <v>70</v>
      </c>
      <c r="G141" s="251">
        <v>70</v>
      </c>
      <c r="H141" s="251">
        <v>70</v>
      </c>
    </row>
    <row r="142" spans="1:8" s="182" customFormat="1" ht="27" customHeight="1">
      <c r="A142" s="214" t="s">
        <v>114</v>
      </c>
      <c r="B142" s="220" t="s">
        <v>791</v>
      </c>
      <c r="C142" s="221"/>
      <c r="D142" s="250"/>
      <c r="E142" s="250"/>
      <c r="F142" s="250"/>
      <c r="G142" s="250"/>
      <c r="H142" s="250"/>
    </row>
    <row r="143" spans="1:8" s="182" customFormat="1">
      <c r="A143" s="214"/>
      <c r="B143" s="223" t="s">
        <v>792</v>
      </c>
      <c r="C143" s="227" t="s">
        <v>541</v>
      </c>
      <c r="D143" s="248">
        <v>70</v>
      </c>
      <c r="E143" s="248">
        <v>70</v>
      </c>
      <c r="F143" s="248">
        <v>70</v>
      </c>
      <c r="G143" s="248">
        <v>70</v>
      </c>
      <c r="H143" s="248">
        <v>70</v>
      </c>
    </row>
    <row r="144" spans="1:8" s="182" customFormat="1">
      <c r="A144" s="214" t="s">
        <v>114</v>
      </c>
      <c r="B144" s="234" t="s">
        <v>566</v>
      </c>
      <c r="C144" s="219" t="s">
        <v>567</v>
      </c>
      <c r="D144" s="249">
        <f t="shared" ref="D144:E144" si="0">D145+D146</f>
        <v>495300</v>
      </c>
      <c r="E144" s="249">
        <f t="shared" si="0"/>
        <v>3495300</v>
      </c>
      <c r="F144" s="232"/>
      <c r="G144" s="249"/>
      <c r="H144" s="249"/>
    </row>
    <row r="145" spans="1:8" s="182" customFormat="1">
      <c r="A145" s="214" t="s">
        <v>114</v>
      </c>
      <c r="B145" s="234" t="s">
        <v>568</v>
      </c>
      <c r="C145" s="219" t="s">
        <v>567</v>
      </c>
      <c r="D145" s="231">
        <v>495300</v>
      </c>
      <c r="E145" s="231">
        <v>3495300</v>
      </c>
      <c r="F145" s="233"/>
      <c r="G145" s="235"/>
      <c r="H145" s="235"/>
    </row>
    <row r="146" spans="1:8" s="182" customFormat="1">
      <c r="A146" s="214" t="s">
        <v>114</v>
      </c>
      <c r="B146" s="234" t="s">
        <v>569</v>
      </c>
      <c r="C146" s="219" t="s">
        <v>567</v>
      </c>
      <c r="D146" s="235"/>
      <c r="E146" s="235"/>
      <c r="F146" s="235"/>
      <c r="G146" s="235"/>
      <c r="H146" s="235"/>
    </row>
    <row r="147" spans="1:8" s="182" customFormat="1">
      <c r="A147" s="214"/>
      <c r="B147" s="197"/>
      <c r="C147" s="236"/>
      <c r="D147" s="237"/>
      <c r="E147" s="237"/>
      <c r="F147" s="237"/>
      <c r="G147" s="237"/>
      <c r="H147" s="237"/>
    </row>
    <row r="148" spans="1:8" s="182" customFormat="1">
      <c r="A148" s="214"/>
      <c r="B148" s="197"/>
      <c r="C148" s="236"/>
      <c r="D148" s="237"/>
      <c r="E148" s="237"/>
      <c r="F148" s="237"/>
      <c r="G148" s="237"/>
      <c r="H148" s="237"/>
    </row>
    <row r="149" spans="1:8" s="182" customFormat="1">
      <c r="A149" s="214" t="s">
        <v>114</v>
      </c>
      <c r="B149" s="333" t="s">
        <v>762</v>
      </c>
      <c r="C149" s="333"/>
      <c r="D149" s="333"/>
      <c r="E149" s="333"/>
      <c r="F149" s="333"/>
      <c r="G149" s="182" t="s">
        <v>1001</v>
      </c>
      <c r="H149" s="217"/>
    </row>
    <row r="150" spans="1:8" s="182" customFormat="1">
      <c r="A150" s="214" t="s">
        <v>114</v>
      </c>
      <c r="B150" s="330" t="s">
        <v>1014</v>
      </c>
      <c r="C150" s="330"/>
      <c r="D150" s="330"/>
      <c r="E150" s="330"/>
      <c r="F150" s="330"/>
      <c r="G150" s="330"/>
      <c r="H150" s="330"/>
    </row>
    <row r="151" spans="1:8" s="182" customFormat="1">
      <c r="A151" s="214"/>
      <c r="B151" s="196" t="s">
        <v>1105</v>
      </c>
      <c r="C151" s="196"/>
      <c r="D151" s="196"/>
      <c r="E151" s="196"/>
      <c r="F151" s="196"/>
      <c r="G151" s="196"/>
      <c r="H151" s="196"/>
    </row>
    <row r="152" spans="1:8" s="182" customFormat="1">
      <c r="A152" s="214"/>
      <c r="B152" s="196" t="s">
        <v>1104</v>
      </c>
      <c r="C152" s="196"/>
      <c r="D152" s="196"/>
      <c r="E152" s="196"/>
      <c r="F152" s="196"/>
      <c r="G152" s="196"/>
      <c r="H152" s="196"/>
    </row>
    <row r="153" spans="1:8" s="182" customFormat="1">
      <c r="A153" s="214"/>
      <c r="B153" s="331" t="s">
        <v>1585</v>
      </c>
      <c r="C153" s="331"/>
      <c r="D153" s="331"/>
      <c r="E153" s="331"/>
      <c r="F153" s="331"/>
      <c r="G153" s="331"/>
      <c r="H153" s="331"/>
    </row>
    <row r="154" spans="1:8" s="182" customFormat="1">
      <c r="A154" s="214" t="s">
        <v>114</v>
      </c>
      <c r="B154" s="331" t="s">
        <v>988</v>
      </c>
      <c r="C154" s="331"/>
      <c r="D154" s="331"/>
      <c r="E154" s="331"/>
      <c r="F154" s="331"/>
      <c r="G154" s="331"/>
      <c r="H154" s="331"/>
    </row>
    <row r="155" spans="1:8" s="182" customFormat="1">
      <c r="A155" s="214" t="s">
        <v>114</v>
      </c>
      <c r="B155" s="182" t="s">
        <v>953</v>
      </c>
      <c r="C155" s="238"/>
      <c r="D155" s="181"/>
      <c r="E155" s="181"/>
      <c r="F155" s="181"/>
      <c r="G155" s="181"/>
      <c r="H155" s="181"/>
    </row>
    <row r="156" spans="1:8" s="182" customFormat="1">
      <c r="A156" s="214" t="s">
        <v>114</v>
      </c>
      <c r="B156" s="182" t="s">
        <v>575</v>
      </c>
      <c r="C156" s="332">
        <v>298000</v>
      </c>
      <c r="D156" s="332"/>
      <c r="E156" s="182" t="s">
        <v>567</v>
      </c>
      <c r="F156" s="181"/>
      <c r="G156" s="181"/>
      <c r="H156" s="181"/>
    </row>
    <row r="157" spans="1:8" s="182" customFormat="1" ht="18.75" customHeight="1">
      <c r="A157" s="181"/>
      <c r="B157" s="336" t="s">
        <v>571</v>
      </c>
      <c r="C157" s="339" t="s">
        <v>572</v>
      </c>
      <c r="D157" s="339"/>
      <c r="E157" s="339"/>
      <c r="F157" s="339"/>
      <c r="G157" s="339"/>
      <c r="H157" s="339"/>
    </row>
    <row r="158" spans="1:8" s="182" customFormat="1">
      <c r="A158" s="181"/>
      <c r="B158" s="336"/>
      <c r="C158" s="219" t="s">
        <v>540</v>
      </c>
      <c r="D158" s="202" t="s">
        <v>563</v>
      </c>
      <c r="E158" s="202" t="s">
        <v>564</v>
      </c>
      <c r="F158" s="202" t="s">
        <v>565</v>
      </c>
      <c r="G158" s="202" t="s">
        <v>766</v>
      </c>
      <c r="H158" s="202" t="s">
        <v>941</v>
      </c>
    </row>
    <row r="159" spans="1:8" s="182" customFormat="1">
      <c r="A159" s="214"/>
      <c r="B159" s="223" t="s">
        <v>942</v>
      </c>
      <c r="C159" s="224"/>
      <c r="D159" s="255"/>
      <c r="E159" s="255"/>
      <c r="F159" s="255"/>
      <c r="G159" s="255"/>
      <c r="H159" s="255"/>
    </row>
    <row r="160" spans="1:8" s="182" customFormat="1">
      <c r="A160" s="214"/>
      <c r="B160" s="226" t="s">
        <v>943</v>
      </c>
      <c r="C160" s="227" t="s">
        <v>541</v>
      </c>
      <c r="D160" s="256"/>
      <c r="E160" s="256">
        <v>80</v>
      </c>
      <c r="F160" s="255"/>
      <c r="G160" s="255"/>
      <c r="H160" s="255"/>
    </row>
    <row r="161" spans="1:8" s="182" customFormat="1">
      <c r="A161" s="214" t="s">
        <v>114</v>
      </c>
      <c r="B161" s="234" t="s">
        <v>566</v>
      </c>
      <c r="C161" s="219" t="s">
        <v>567</v>
      </c>
      <c r="D161" s="249"/>
      <c r="E161" s="249">
        <f>E162+E163</f>
        <v>298000</v>
      </c>
      <c r="F161" s="249"/>
      <c r="G161" s="249"/>
      <c r="H161" s="249"/>
    </row>
    <row r="162" spans="1:8" s="182" customFormat="1">
      <c r="A162" s="214" t="s">
        <v>114</v>
      </c>
      <c r="B162" s="234" t="s">
        <v>568</v>
      </c>
      <c r="C162" s="219" t="s">
        <v>567</v>
      </c>
      <c r="D162" s="231"/>
      <c r="E162" s="231">
        <v>298000</v>
      </c>
      <c r="F162" s="235"/>
      <c r="G162" s="235"/>
      <c r="H162" s="235"/>
    </row>
    <row r="163" spans="1:8" s="182" customFormat="1">
      <c r="A163" s="214"/>
      <c r="B163" s="234" t="s">
        <v>569</v>
      </c>
      <c r="C163" s="219" t="s">
        <v>567</v>
      </c>
      <c r="D163" s="235"/>
      <c r="E163" s="235"/>
      <c r="F163" s="235"/>
      <c r="G163" s="235"/>
      <c r="H163" s="235"/>
    </row>
    <row r="164" spans="1:8" s="182" customFormat="1">
      <c r="A164" s="214"/>
      <c r="B164" s="197"/>
      <c r="C164" s="236"/>
      <c r="D164" s="237"/>
      <c r="E164" s="237"/>
      <c r="F164" s="237"/>
      <c r="G164" s="237"/>
      <c r="H164" s="237"/>
    </row>
    <row r="165" spans="1:8" s="182" customFormat="1">
      <c r="A165" s="214"/>
      <c r="B165" s="181"/>
      <c r="C165" s="238"/>
      <c r="D165" s="181"/>
      <c r="E165" s="181"/>
      <c r="F165" s="181"/>
      <c r="G165" s="181"/>
      <c r="H165" s="181"/>
    </row>
    <row r="166" spans="1:8">
      <c r="A166" s="214"/>
      <c r="B166" s="197" t="s">
        <v>576</v>
      </c>
      <c r="C166" s="236"/>
      <c r="D166" s="237"/>
      <c r="E166" s="237"/>
      <c r="F166" s="237"/>
      <c r="G166" s="237"/>
      <c r="H166" s="237"/>
    </row>
    <row r="167" spans="1:8">
      <c r="A167" s="214" t="s">
        <v>114</v>
      </c>
      <c r="B167" s="215" t="s">
        <v>577</v>
      </c>
      <c r="C167" s="257"/>
      <c r="D167" s="215"/>
      <c r="E167" s="215"/>
      <c r="F167" s="215"/>
      <c r="G167" s="215"/>
      <c r="H167" s="215"/>
    </row>
    <row r="168" spans="1:8">
      <c r="A168" s="214" t="s">
        <v>114</v>
      </c>
      <c r="B168" s="330" t="s">
        <v>1062</v>
      </c>
      <c r="C168" s="330"/>
      <c r="D168" s="330"/>
      <c r="E168" s="330"/>
      <c r="F168" s="330"/>
      <c r="G168" s="330"/>
      <c r="H168" s="330"/>
    </row>
    <row r="169" spans="1:8">
      <c r="A169" s="214"/>
      <c r="B169" s="196" t="s">
        <v>1064</v>
      </c>
      <c r="C169" s="196"/>
      <c r="D169" s="196"/>
      <c r="E169" s="196"/>
      <c r="F169" s="196"/>
      <c r="G169" s="196"/>
      <c r="H169" s="196"/>
    </row>
    <row r="170" spans="1:8">
      <c r="A170" s="214" t="s">
        <v>114</v>
      </c>
      <c r="B170" s="181" t="s">
        <v>1063</v>
      </c>
    </row>
    <row r="171" spans="1:8">
      <c r="A171" s="214"/>
    </row>
    <row r="172" spans="1:8" ht="24.75" customHeight="1">
      <c r="A172" s="214" t="s">
        <v>114</v>
      </c>
      <c r="B172" s="215" t="s">
        <v>989</v>
      </c>
      <c r="C172" s="216"/>
      <c r="D172" s="217"/>
      <c r="E172" s="217"/>
      <c r="F172" s="217"/>
      <c r="G172" s="217"/>
      <c r="H172" s="217"/>
    </row>
    <row r="173" spans="1:8">
      <c r="A173" s="214" t="s">
        <v>114</v>
      </c>
      <c r="B173" s="330" t="s">
        <v>1066</v>
      </c>
      <c r="C173" s="330"/>
      <c r="D173" s="330"/>
      <c r="E173" s="330"/>
      <c r="F173" s="330"/>
      <c r="G173" s="330"/>
      <c r="H173" s="330"/>
    </row>
    <row r="174" spans="1:8">
      <c r="A174" s="214"/>
      <c r="B174" s="196" t="s">
        <v>1065</v>
      </c>
      <c r="C174" s="196"/>
      <c r="D174" s="196"/>
      <c r="E174" s="196"/>
      <c r="F174" s="196"/>
      <c r="G174" s="196"/>
      <c r="H174" s="196"/>
    </row>
    <row r="175" spans="1:8">
      <c r="B175" s="196" t="s">
        <v>1107</v>
      </c>
      <c r="C175" s="196"/>
      <c r="D175" s="196"/>
      <c r="E175" s="196"/>
      <c r="F175" s="196"/>
      <c r="G175" s="196"/>
      <c r="H175" s="196"/>
    </row>
    <row r="176" spans="1:8">
      <c r="B176" s="196" t="s">
        <v>1106</v>
      </c>
      <c r="C176" s="196"/>
      <c r="D176" s="196"/>
      <c r="E176" s="196"/>
      <c r="F176" s="196"/>
      <c r="G176" s="196"/>
      <c r="H176" s="196"/>
    </row>
    <row r="177" spans="1:8">
      <c r="A177" s="181" t="s">
        <v>114</v>
      </c>
      <c r="B177" s="331" t="s">
        <v>1067</v>
      </c>
      <c r="C177" s="331"/>
      <c r="D177" s="331"/>
      <c r="E177" s="331"/>
      <c r="F177" s="331"/>
      <c r="G177" s="331"/>
      <c r="H177" s="331"/>
    </row>
    <row r="178" spans="1:8">
      <c r="B178" s="196" t="s">
        <v>1068</v>
      </c>
      <c r="C178" s="196"/>
      <c r="D178" s="196"/>
      <c r="E178" s="196"/>
      <c r="F178" s="196"/>
      <c r="G178" s="196"/>
      <c r="H178" s="196"/>
    </row>
    <row r="179" spans="1:8">
      <c r="B179" s="196" t="s">
        <v>788</v>
      </c>
      <c r="C179" s="196"/>
      <c r="D179" s="196"/>
      <c r="E179" s="196"/>
      <c r="F179" s="196"/>
      <c r="G179" s="196"/>
      <c r="H179" s="196"/>
    </row>
    <row r="180" spans="1:8" ht="18.75" customHeight="1">
      <c r="B180" s="350" t="s">
        <v>571</v>
      </c>
      <c r="C180" s="352" t="s">
        <v>572</v>
      </c>
      <c r="D180" s="353"/>
      <c r="E180" s="353"/>
      <c r="F180" s="353"/>
      <c r="G180" s="353"/>
      <c r="H180" s="354"/>
    </row>
    <row r="181" spans="1:8">
      <c r="B181" s="351"/>
      <c r="C181" s="219" t="s">
        <v>540</v>
      </c>
      <c r="D181" s="202" t="s">
        <v>563</v>
      </c>
      <c r="E181" s="202" t="s">
        <v>564</v>
      </c>
      <c r="F181" s="202" t="s">
        <v>565</v>
      </c>
      <c r="G181" s="202" t="s">
        <v>766</v>
      </c>
      <c r="H181" s="202" t="s">
        <v>941</v>
      </c>
    </row>
    <row r="182" spans="1:8">
      <c r="A182" s="214" t="s">
        <v>114</v>
      </c>
      <c r="B182" s="258" t="s">
        <v>793</v>
      </c>
      <c r="C182" s="221"/>
      <c r="D182" s="242"/>
      <c r="E182" s="242"/>
      <c r="F182" s="242"/>
      <c r="G182" s="242"/>
      <c r="H182" s="242"/>
    </row>
    <row r="183" spans="1:8">
      <c r="A183" s="214"/>
      <c r="B183" s="259" t="s">
        <v>794</v>
      </c>
      <c r="C183" s="227" t="s">
        <v>541</v>
      </c>
      <c r="D183" s="245">
        <v>70</v>
      </c>
      <c r="E183" s="245">
        <v>70</v>
      </c>
      <c r="F183" s="245">
        <v>70</v>
      </c>
      <c r="G183" s="245">
        <v>70</v>
      </c>
      <c r="H183" s="245">
        <v>70</v>
      </c>
    </row>
    <row r="184" spans="1:8" s="183" customFormat="1">
      <c r="A184" s="214" t="s">
        <v>114</v>
      </c>
      <c r="B184" s="258" t="s">
        <v>795</v>
      </c>
      <c r="C184" s="221"/>
      <c r="D184" s="242"/>
      <c r="E184" s="242"/>
      <c r="F184" s="242"/>
      <c r="G184" s="242"/>
      <c r="H184" s="242"/>
    </row>
    <row r="185" spans="1:8" s="183" customFormat="1">
      <c r="A185" s="214"/>
      <c r="B185" s="259" t="s">
        <v>796</v>
      </c>
      <c r="C185" s="227" t="s">
        <v>541</v>
      </c>
      <c r="D185" s="245">
        <v>100</v>
      </c>
      <c r="E185" s="245">
        <v>100</v>
      </c>
      <c r="F185" s="245">
        <v>100</v>
      </c>
      <c r="G185" s="245">
        <v>100</v>
      </c>
      <c r="H185" s="245">
        <v>100</v>
      </c>
    </row>
    <row r="186" spans="1:8" s="183" customFormat="1">
      <c r="A186" s="214"/>
      <c r="B186" s="258" t="s">
        <v>1571</v>
      </c>
      <c r="C186" s="221"/>
      <c r="D186" s="242"/>
      <c r="E186" s="242"/>
      <c r="F186" s="242"/>
      <c r="G186" s="242"/>
      <c r="H186" s="242"/>
    </row>
    <row r="187" spans="1:8" s="183" customFormat="1">
      <c r="A187" s="214"/>
      <c r="B187" s="260" t="s">
        <v>1572</v>
      </c>
      <c r="C187" s="224"/>
      <c r="D187" s="244"/>
      <c r="E187" s="244"/>
      <c r="F187" s="244"/>
      <c r="G187" s="244"/>
      <c r="H187" s="244"/>
    </row>
    <row r="188" spans="1:8" s="183" customFormat="1">
      <c r="A188" s="214"/>
      <c r="B188" s="260" t="s">
        <v>1573</v>
      </c>
      <c r="C188" s="224"/>
      <c r="D188" s="244"/>
      <c r="E188" s="244"/>
      <c r="F188" s="244"/>
      <c r="G188" s="244"/>
      <c r="H188" s="244"/>
    </row>
    <row r="189" spans="1:8" s="183" customFormat="1">
      <c r="A189" s="214"/>
      <c r="B189" s="259" t="s">
        <v>1112</v>
      </c>
      <c r="C189" s="227" t="s">
        <v>541</v>
      </c>
      <c r="D189" s="245">
        <v>0</v>
      </c>
      <c r="E189" s="245">
        <v>70</v>
      </c>
      <c r="F189" s="245">
        <v>70</v>
      </c>
      <c r="G189" s="245">
        <v>70</v>
      </c>
      <c r="H189" s="245">
        <v>70</v>
      </c>
    </row>
    <row r="190" spans="1:8">
      <c r="A190" s="214" t="s">
        <v>114</v>
      </c>
      <c r="B190" s="234" t="s">
        <v>566</v>
      </c>
      <c r="C190" s="219" t="s">
        <v>567</v>
      </c>
      <c r="D190" s="249">
        <f t="shared" ref="D190" si="1">D191+D192</f>
        <v>160007700</v>
      </c>
      <c r="E190" s="249">
        <f t="shared" ref="E190" si="2">E191+E192</f>
        <v>37976540</v>
      </c>
      <c r="F190" s="249"/>
      <c r="G190" s="249"/>
      <c r="H190" s="249"/>
    </row>
    <row r="191" spans="1:8" s="184" customFormat="1">
      <c r="A191" s="214" t="s">
        <v>114</v>
      </c>
      <c r="B191" s="234" t="s">
        <v>568</v>
      </c>
      <c r="C191" s="219" t="s">
        <v>567</v>
      </c>
      <c r="D191" s="249">
        <v>160007700</v>
      </c>
      <c r="E191" s="249">
        <v>37976540</v>
      </c>
      <c r="F191" s="235"/>
      <c r="G191" s="235"/>
      <c r="H191" s="235"/>
    </row>
    <row r="192" spans="1:8" s="184" customFormat="1" ht="23.25" customHeight="1">
      <c r="A192" s="214" t="s">
        <v>114</v>
      </c>
      <c r="B192" s="234" t="s">
        <v>569</v>
      </c>
      <c r="C192" s="219" t="s">
        <v>567</v>
      </c>
      <c r="D192" s="235"/>
      <c r="E192" s="235"/>
      <c r="F192" s="235"/>
      <c r="G192" s="235"/>
      <c r="H192" s="235"/>
    </row>
    <row r="193" spans="1:8" s="184" customFormat="1" ht="23.25" customHeight="1">
      <c r="A193" s="214"/>
      <c r="B193" s="197"/>
      <c r="C193" s="236"/>
      <c r="D193" s="237"/>
      <c r="E193" s="237"/>
      <c r="F193" s="237"/>
      <c r="G193" s="237"/>
      <c r="H193" s="237"/>
    </row>
    <row r="194" spans="1:8" s="184" customFormat="1" ht="23.25" customHeight="1">
      <c r="A194" s="214"/>
      <c r="B194" s="197"/>
      <c r="C194" s="236"/>
      <c r="D194" s="237"/>
      <c r="E194" s="237"/>
      <c r="F194" s="237"/>
      <c r="G194" s="237"/>
      <c r="H194" s="237"/>
    </row>
    <row r="195" spans="1:8" s="184" customFormat="1" ht="23.25" customHeight="1">
      <c r="A195" s="214"/>
      <c r="B195" s="197"/>
      <c r="C195" s="236"/>
      <c r="D195" s="237"/>
      <c r="E195" s="237"/>
      <c r="F195" s="237"/>
      <c r="G195" s="237"/>
      <c r="H195" s="237"/>
    </row>
    <row r="196" spans="1:8" s="184" customFormat="1" ht="23.25" customHeight="1">
      <c r="A196" s="214"/>
      <c r="B196" s="197"/>
      <c r="C196" s="236"/>
      <c r="D196" s="237"/>
      <c r="E196" s="237"/>
      <c r="F196" s="237"/>
      <c r="G196" s="237"/>
      <c r="H196" s="237"/>
    </row>
    <row r="197" spans="1:8" s="184" customFormat="1" ht="23.25" customHeight="1">
      <c r="A197" s="214"/>
      <c r="B197" s="197"/>
      <c r="C197" s="236"/>
      <c r="D197" s="237"/>
      <c r="E197" s="237"/>
      <c r="F197" s="237"/>
      <c r="G197" s="237"/>
      <c r="H197" s="237"/>
    </row>
    <row r="198" spans="1:8" s="184" customFormat="1" ht="23.25" customHeight="1">
      <c r="A198" s="214"/>
      <c r="B198" s="197"/>
      <c r="C198" s="236"/>
      <c r="D198" s="237"/>
      <c r="E198" s="237"/>
      <c r="F198" s="237"/>
      <c r="G198" s="237"/>
      <c r="H198" s="237"/>
    </row>
    <row r="199" spans="1:8" s="184" customFormat="1" ht="23.25" customHeight="1">
      <c r="A199" s="214"/>
      <c r="B199" s="197"/>
      <c r="C199" s="236"/>
      <c r="D199" s="237"/>
      <c r="E199" s="237"/>
      <c r="F199" s="237"/>
      <c r="G199" s="237"/>
      <c r="H199" s="237"/>
    </row>
    <row r="200" spans="1:8" s="184" customFormat="1" ht="23.25" customHeight="1">
      <c r="A200" s="214"/>
      <c r="B200" s="197"/>
      <c r="C200" s="236"/>
      <c r="D200" s="237"/>
      <c r="E200" s="237"/>
      <c r="F200" s="237"/>
      <c r="G200" s="237"/>
      <c r="H200" s="237"/>
    </row>
    <row r="201" spans="1:8" s="184" customFormat="1" ht="23.25" customHeight="1">
      <c r="A201" s="214"/>
      <c r="B201" s="197"/>
      <c r="C201" s="236"/>
      <c r="D201" s="237"/>
      <c r="E201" s="237"/>
      <c r="F201" s="237"/>
      <c r="G201" s="237"/>
      <c r="H201" s="237"/>
    </row>
    <row r="202" spans="1:8" s="184" customFormat="1" ht="23.25" customHeight="1">
      <c r="A202" s="214"/>
      <c r="B202" s="197"/>
      <c r="C202" s="236"/>
      <c r="D202" s="237"/>
      <c r="E202" s="237"/>
      <c r="F202" s="237"/>
      <c r="G202" s="237"/>
      <c r="H202" s="237"/>
    </row>
    <row r="203" spans="1:8" s="184" customFormat="1" ht="23.25" customHeight="1">
      <c r="A203" s="214"/>
      <c r="B203" s="197"/>
      <c r="C203" s="236"/>
      <c r="D203" s="237"/>
      <c r="E203" s="237"/>
      <c r="F203" s="237"/>
      <c r="G203" s="237"/>
      <c r="H203" s="237"/>
    </row>
    <row r="204" spans="1:8" s="184" customFormat="1" ht="23.25" customHeight="1">
      <c r="A204" s="214"/>
      <c r="B204" s="197"/>
      <c r="C204" s="236"/>
      <c r="D204" s="237"/>
      <c r="E204" s="237"/>
      <c r="F204" s="237"/>
      <c r="G204" s="237"/>
      <c r="H204" s="237"/>
    </row>
    <row r="205" spans="1:8" s="184" customFormat="1" ht="23.25" customHeight="1">
      <c r="A205" s="214"/>
      <c r="B205" s="197"/>
      <c r="C205" s="236"/>
      <c r="D205" s="237"/>
      <c r="E205" s="237"/>
      <c r="F205" s="237"/>
      <c r="G205" s="237"/>
      <c r="H205" s="237"/>
    </row>
    <row r="206" spans="1:8" s="164" customFormat="1">
      <c r="A206" s="214" t="s">
        <v>114</v>
      </c>
      <c r="B206" s="215" t="s">
        <v>990</v>
      </c>
      <c r="C206" s="216"/>
      <c r="D206" s="217"/>
      <c r="E206" s="217"/>
      <c r="F206" s="217"/>
      <c r="G206" s="217"/>
      <c r="H206" s="217"/>
    </row>
    <row r="207" spans="1:8" s="164" customFormat="1">
      <c r="A207" s="214" t="s">
        <v>114</v>
      </c>
      <c r="B207" s="330" t="s">
        <v>991</v>
      </c>
      <c r="C207" s="330"/>
      <c r="D207" s="330"/>
      <c r="E207" s="330"/>
      <c r="F207" s="330"/>
      <c r="G207" s="330"/>
      <c r="H207" s="330"/>
    </row>
    <row r="208" spans="1:8" s="184" customFormat="1">
      <c r="A208" s="214"/>
      <c r="B208" s="181" t="s">
        <v>805</v>
      </c>
      <c r="C208" s="238"/>
      <c r="D208" s="181"/>
      <c r="E208" s="181"/>
      <c r="F208" s="181"/>
      <c r="G208" s="181"/>
      <c r="H208" s="181"/>
    </row>
    <row r="209" spans="1:8" s="184" customFormat="1">
      <c r="A209" s="214"/>
      <c r="B209" s="181" t="s">
        <v>1070</v>
      </c>
      <c r="C209" s="238"/>
      <c r="D209" s="181"/>
      <c r="E209" s="181"/>
      <c r="F209" s="181"/>
      <c r="G209" s="181"/>
      <c r="H209" s="181"/>
    </row>
    <row r="210" spans="1:8" s="184" customFormat="1">
      <c r="A210" s="214"/>
      <c r="B210" s="181" t="s">
        <v>1069</v>
      </c>
      <c r="C210" s="238"/>
      <c r="D210" s="181"/>
      <c r="E210" s="181"/>
      <c r="F210" s="181"/>
      <c r="G210" s="181"/>
      <c r="H210" s="181"/>
    </row>
    <row r="211" spans="1:8" s="184" customFormat="1">
      <c r="A211" s="214"/>
      <c r="B211" s="181" t="s">
        <v>1072</v>
      </c>
      <c r="C211" s="238"/>
      <c r="D211" s="181"/>
      <c r="E211" s="181"/>
      <c r="F211" s="181"/>
      <c r="G211" s="181"/>
      <c r="H211" s="181"/>
    </row>
    <row r="212" spans="1:8" s="184" customFormat="1">
      <c r="A212" s="214"/>
      <c r="B212" s="181" t="s">
        <v>1071</v>
      </c>
      <c r="C212" s="238"/>
      <c r="D212" s="181"/>
      <c r="E212" s="181"/>
      <c r="F212" s="181"/>
      <c r="G212" s="181"/>
      <c r="H212" s="181"/>
    </row>
    <row r="213" spans="1:8" s="184" customFormat="1">
      <c r="A213" s="214"/>
      <c r="B213" s="181" t="s">
        <v>1073</v>
      </c>
      <c r="C213" s="238"/>
      <c r="D213" s="181"/>
      <c r="E213" s="181"/>
      <c r="F213" s="181"/>
      <c r="G213" s="181"/>
      <c r="H213" s="181"/>
    </row>
    <row r="214" spans="1:8" s="184" customFormat="1">
      <c r="A214" s="214"/>
      <c r="B214" s="181" t="s">
        <v>1074</v>
      </c>
      <c r="C214" s="238"/>
      <c r="D214" s="181"/>
      <c r="E214" s="181"/>
      <c r="F214" s="181"/>
      <c r="G214" s="181"/>
      <c r="H214" s="181"/>
    </row>
    <row r="215" spans="1:8" s="184" customFormat="1">
      <c r="A215" s="214"/>
      <c r="B215" s="181" t="s">
        <v>1076</v>
      </c>
      <c r="C215" s="238"/>
      <c r="D215" s="181"/>
      <c r="E215" s="181"/>
      <c r="F215" s="181"/>
      <c r="G215" s="181"/>
      <c r="H215" s="181"/>
    </row>
    <row r="216" spans="1:8" s="184" customFormat="1">
      <c r="A216" s="214"/>
      <c r="B216" s="181" t="s">
        <v>1075</v>
      </c>
      <c r="C216" s="238"/>
      <c r="D216" s="181"/>
      <c r="E216" s="181"/>
      <c r="F216" s="181"/>
      <c r="G216" s="181"/>
      <c r="H216" s="181"/>
    </row>
    <row r="217" spans="1:8" s="184" customFormat="1">
      <c r="A217" s="214"/>
      <c r="B217" s="181" t="s">
        <v>1077</v>
      </c>
      <c r="C217" s="238"/>
      <c r="D217" s="181"/>
      <c r="E217" s="181"/>
      <c r="F217" s="181"/>
      <c r="G217" s="181"/>
      <c r="H217" s="181"/>
    </row>
    <row r="218" spans="1:8" s="184" customFormat="1">
      <c r="A218" s="214"/>
      <c r="B218" s="181" t="s">
        <v>1079</v>
      </c>
      <c r="C218" s="238"/>
      <c r="D218" s="181"/>
      <c r="E218" s="181"/>
      <c r="F218" s="181"/>
      <c r="G218" s="181"/>
      <c r="H218" s="181"/>
    </row>
    <row r="219" spans="1:8" s="184" customFormat="1">
      <c r="A219" s="214"/>
      <c r="B219" s="181" t="s">
        <v>1078</v>
      </c>
      <c r="C219" s="238"/>
      <c r="D219" s="181"/>
      <c r="E219" s="181"/>
      <c r="F219" s="181"/>
      <c r="G219" s="181"/>
      <c r="H219" s="181"/>
    </row>
    <row r="220" spans="1:8" s="184" customFormat="1">
      <c r="A220" s="214"/>
      <c r="B220" s="181" t="s">
        <v>1108</v>
      </c>
      <c r="C220" s="238"/>
      <c r="D220" s="181"/>
      <c r="E220" s="181"/>
      <c r="F220" s="181"/>
      <c r="G220" s="181"/>
      <c r="H220" s="181"/>
    </row>
    <row r="221" spans="1:8" s="184" customFormat="1">
      <c r="A221" s="214"/>
      <c r="B221" s="181" t="s">
        <v>1109</v>
      </c>
      <c r="C221" s="238"/>
      <c r="D221" s="181"/>
      <c r="E221" s="181"/>
      <c r="F221" s="181"/>
      <c r="G221" s="181"/>
      <c r="H221" s="181"/>
    </row>
    <row r="222" spans="1:8">
      <c r="A222" s="214" t="s">
        <v>114</v>
      </c>
      <c r="B222" s="331" t="s">
        <v>1080</v>
      </c>
      <c r="C222" s="331"/>
      <c r="D222" s="331"/>
      <c r="E222" s="331"/>
      <c r="F222" s="331"/>
      <c r="G222" s="331"/>
      <c r="H222" s="331"/>
    </row>
    <row r="223" spans="1:8">
      <c r="A223" s="214"/>
      <c r="B223" s="181" t="s">
        <v>1081</v>
      </c>
      <c r="C223" s="181"/>
    </row>
    <row r="224" spans="1:8">
      <c r="A224" s="214"/>
      <c r="B224" s="196" t="s">
        <v>927</v>
      </c>
      <c r="C224" s="196"/>
      <c r="D224" s="196"/>
      <c r="E224" s="196"/>
      <c r="F224" s="196"/>
      <c r="G224" s="196"/>
      <c r="H224" s="196"/>
    </row>
    <row r="225" spans="1:8">
      <c r="B225" s="336" t="s">
        <v>571</v>
      </c>
      <c r="C225" s="337" t="s">
        <v>572</v>
      </c>
      <c r="D225" s="337"/>
      <c r="E225" s="337"/>
      <c r="F225" s="337"/>
      <c r="G225" s="337"/>
      <c r="H225" s="337"/>
    </row>
    <row r="226" spans="1:8">
      <c r="B226" s="336"/>
      <c r="C226" s="219" t="s">
        <v>540</v>
      </c>
      <c r="D226" s="202" t="s">
        <v>563</v>
      </c>
      <c r="E226" s="202" t="s">
        <v>564</v>
      </c>
      <c r="F226" s="202" t="s">
        <v>565</v>
      </c>
      <c r="G226" s="202" t="s">
        <v>766</v>
      </c>
      <c r="H226" s="202" t="s">
        <v>941</v>
      </c>
    </row>
    <row r="227" spans="1:8">
      <c r="A227" s="214"/>
      <c r="B227" s="220" t="s">
        <v>1576</v>
      </c>
      <c r="C227" s="221"/>
      <c r="D227" s="262"/>
      <c r="E227" s="262"/>
      <c r="F227" s="262"/>
      <c r="G227" s="262"/>
      <c r="H227" s="262"/>
    </row>
    <row r="228" spans="1:8">
      <c r="A228" s="214"/>
      <c r="B228" s="223" t="s">
        <v>845</v>
      </c>
      <c r="C228" s="224"/>
      <c r="D228" s="264"/>
      <c r="E228" s="264"/>
      <c r="F228" s="264"/>
      <c r="G228" s="264"/>
      <c r="H228" s="264"/>
    </row>
    <row r="229" spans="1:8">
      <c r="A229" s="214"/>
      <c r="B229" s="226" t="s">
        <v>846</v>
      </c>
      <c r="C229" s="227" t="s">
        <v>541</v>
      </c>
      <c r="D229" s="265">
        <v>100</v>
      </c>
      <c r="E229" s="265">
        <v>100</v>
      </c>
      <c r="F229" s="265">
        <v>100</v>
      </c>
      <c r="G229" s="265">
        <v>100</v>
      </c>
      <c r="H229" s="265">
        <v>100</v>
      </c>
    </row>
    <row r="230" spans="1:8">
      <c r="A230" s="214" t="s">
        <v>114</v>
      </c>
      <c r="B230" s="261" t="s">
        <v>1575</v>
      </c>
      <c r="C230" s="221"/>
      <c r="D230" s="262"/>
      <c r="E230" s="262"/>
      <c r="F230" s="262"/>
      <c r="G230" s="262"/>
      <c r="H230" s="262"/>
    </row>
    <row r="231" spans="1:8">
      <c r="A231" s="214"/>
      <c r="B231" s="263" t="s">
        <v>944</v>
      </c>
      <c r="C231" s="224"/>
      <c r="D231" s="264"/>
      <c r="E231" s="264"/>
      <c r="F231" s="264"/>
      <c r="G231" s="264"/>
      <c r="H231" s="264"/>
    </row>
    <row r="232" spans="1:8">
      <c r="A232" s="214"/>
      <c r="B232" s="263" t="s">
        <v>945</v>
      </c>
      <c r="C232" s="224"/>
      <c r="D232" s="264"/>
      <c r="E232" s="264"/>
      <c r="F232" s="264"/>
      <c r="G232" s="264"/>
      <c r="H232" s="264"/>
    </row>
    <row r="233" spans="1:8">
      <c r="A233" s="214"/>
      <c r="B233" s="263" t="s">
        <v>946</v>
      </c>
      <c r="C233" s="224"/>
      <c r="D233" s="264"/>
      <c r="E233" s="264"/>
      <c r="F233" s="264"/>
      <c r="G233" s="264"/>
      <c r="H233" s="264"/>
    </row>
    <row r="234" spans="1:8">
      <c r="A234" s="214"/>
      <c r="B234" s="263" t="s">
        <v>947</v>
      </c>
      <c r="C234" s="224"/>
      <c r="D234" s="264"/>
      <c r="E234" s="264"/>
      <c r="F234" s="264"/>
      <c r="G234" s="264"/>
      <c r="H234" s="264"/>
    </row>
    <row r="235" spans="1:8">
      <c r="A235" s="214"/>
      <c r="B235" s="263" t="s">
        <v>948</v>
      </c>
      <c r="C235" s="224" t="s">
        <v>541</v>
      </c>
      <c r="D235" s="264">
        <v>70</v>
      </c>
      <c r="E235" s="265">
        <v>80</v>
      </c>
      <c r="F235" s="265">
        <v>80</v>
      </c>
      <c r="G235" s="265">
        <v>80</v>
      </c>
      <c r="H235" s="265">
        <v>80</v>
      </c>
    </row>
    <row r="236" spans="1:8">
      <c r="A236" s="214"/>
      <c r="B236" s="220" t="s">
        <v>1574</v>
      </c>
      <c r="C236" s="221"/>
      <c r="D236" s="262"/>
      <c r="E236" s="262"/>
      <c r="F236" s="262"/>
      <c r="G236" s="262"/>
      <c r="H236" s="262"/>
    </row>
    <row r="237" spans="1:8">
      <c r="A237" s="214"/>
      <c r="B237" s="226" t="s">
        <v>798</v>
      </c>
      <c r="C237" s="227" t="s">
        <v>541</v>
      </c>
      <c r="D237" s="265">
        <v>80</v>
      </c>
      <c r="E237" s="265">
        <v>80</v>
      </c>
      <c r="F237" s="265">
        <v>80</v>
      </c>
      <c r="G237" s="265">
        <v>80</v>
      </c>
      <c r="H237" s="265">
        <v>80</v>
      </c>
    </row>
    <row r="238" spans="1:8" s="182" customFormat="1">
      <c r="A238" s="214" t="s">
        <v>114</v>
      </c>
      <c r="B238" s="234" t="s">
        <v>566</v>
      </c>
      <c r="C238" s="219" t="s">
        <v>567</v>
      </c>
      <c r="D238" s="249">
        <f t="shared" ref="D238" si="3">D239+D240</f>
        <v>48079100</v>
      </c>
      <c r="E238" s="249">
        <f>E239+E240</f>
        <v>28563260</v>
      </c>
      <c r="F238" s="249"/>
      <c r="G238" s="249"/>
      <c r="H238" s="249"/>
    </row>
    <row r="239" spans="1:8" s="182" customFormat="1">
      <c r="A239" s="214" t="s">
        <v>114</v>
      </c>
      <c r="B239" s="234" t="s">
        <v>568</v>
      </c>
      <c r="C239" s="219" t="s">
        <v>567</v>
      </c>
      <c r="D239" s="231">
        <v>48079100</v>
      </c>
      <c r="E239" s="231">
        <v>28563260</v>
      </c>
      <c r="F239" s="235"/>
      <c r="G239" s="235"/>
      <c r="H239" s="235"/>
    </row>
    <row r="240" spans="1:8" s="182" customFormat="1">
      <c r="A240" s="214" t="s">
        <v>114</v>
      </c>
      <c r="B240" s="234" t="s">
        <v>569</v>
      </c>
      <c r="C240" s="219" t="s">
        <v>567</v>
      </c>
      <c r="D240" s="235"/>
      <c r="E240" s="235"/>
      <c r="F240" s="235"/>
      <c r="G240" s="235"/>
      <c r="H240" s="235"/>
    </row>
    <row r="241" spans="1:8" s="182" customFormat="1">
      <c r="A241" s="214"/>
      <c r="B241" s="197"/>
      <c r="C241" s="236"/>
      <c r="D241" s="237"/>
      <c r="E241" s="237"/>
      <c r="F241" s="237"/>
      <c r="G241" s="237"/>
      <c r="H241" s="237"/>
    </row>
    <row r="242" spans="1:8" s="182" customFormat="1">
      <c r="A242" s="214"/>
      <c r="B242" s="197"/>
      <c r="C242" s="236"/>
      <c r="D242" s="237"/>
      <c r="E242" s="237"/>
      <c r="F242" s="237"/>
      <c r="G242" s="237"/>
      <c r="H242" s="237"/>
    </row>
    <row r="243" spans="1:8" s="182" customFormat="1">
      <c r="A243" s="214"/>
      <c r="B243" s="197"/>
      <c r="C243" s="236"/>
      <c r="D243" s="237"/>
      <c r="E243" s="237"/>
      <c r="F243" s="237"/>
      <c r="G243" s="237"/>
      <c r="H243" s="237"/>
    </row>
    <row r="244" spans="1:8" s="182" customFormat="1">
      <c r="A244" s="214"/>
      <c r="B244" s="197"/>
      <c r="C244" s="236"/>
      <c r="D244" s="237"/>
      <c r="E244" s="237"/>
      <c r="F244" s="237"/>
      <c r="G244" s="237"/>
      <c r="H244" s="237"/>
    </row>
    <row r="245" spans="1:8">
      <c r="B245" s="215" t="s">
        <v>992</v>
      </c>
      <c r="C245" s="216"/>
      <c r="D245" s="217"/>
      <c r="E245" s="217"/>
      <c r="F245" s="217"/>
      <c r="G245" s="217"/>
      <c r="H245" s="217"/>
    </row>
    <row r="246" spans="1:8">
      <c r="B246" s="335" t="s">
        <v>993</v>
      </c>
      <c r="C246" s="335"/>
      <c r="D246" s="335"/>
      <c r="E246" s="335"/>
      <c r="F246" s="335"/>
      <c r="G246" s="335"/>
      <c r="H246" s="335"/>
    </row>
    <row r="247" spans="1:8">
      <c r="B247" s="196" t="s">
        <v>1015</v>
      </c>
      <c r="C247" s="218"/>
      <c r="D247" s="218"/>
      <c r="E247" s="218"/>
      <c r="F247" s="218"/>
      <c r="G247" s="218"/>
      <c r="H247" s="218"/>
    </row>
    <row r="248" spans="1:8">
      <c r="B248" s="196" t="s">
        <v>1016</v>
      </c>
      <c r="C248" s="218"/>
      <c r="D248" s="218"/>
      <c r="E248" s="218"/>
      <c r="F248" s="218"/>
      <c r="G248" s="218"/>
      <c r="H248" s="218"/>
    </row>
    <row r="249" spans="1:8">
      <c r="B249" s="196" t="s">
        <v>1017</v>
      </c>
      <c r="C249" s="218"/>
      <c r="D249" s="218"/>
      <c r="E249" s="218"/>
      <c r="F249" s="218"/>
      <c r="G249" s="218"/>
      <c r="H249" s="218"/>
    </row>
    <row r="250" spans="1:8">
      <c r="B250" s="196" t="s">
        <v>1018</v>
      </c>
      <c r="C250" s="218"/>
      <c r="D250" s="218"/>
      <c r="E250" s="218"/>
      <c r="F250" s="218"/>
      <c r="G250" s="218"/>
      <c r="H250" s="218"/>
    </row>
    <row r="251" spans="1:8">
      <c r="B251" s="196" t="s">
        <v>1019</v>
      </c>
      <c r="C251" s="218"/>
      <c r="D251" s="218"/>
      <c r="E251" s="218"/>
      <c r="F251" s="218"/>
      <c r="G251" s="218"/>
      <c r="H251" s="218"/>
    </row>
    <row r="252" spans="1:8">
      <c r="B252" s="196" t="s">
        <v>1082</v>
      </c>
      <c r="C252" s="218"/>
      <c r="D252" s="218"/>
      <c r="E252" s="218"/>
      <c r="F252" s="218"/>
      <c r="G252" s="218"/>
      <c r="H252" s="218"/>
    </row>
    <row r="253" spans="1:8">
      <c r="B253" s="349" t="s">
        <v>994</v>
      </c>
      <c r="C253" s="349"/>
      <c r="D253" s="349"/>
      <c r="E253" s="349"/>
      <c r="F253" s="349"/>
      <c r="G253" s="349"/>
      <c r="H253" s="349"/>
    </row>
    <row r="254" spans="1:8">
      <c r="B254" s="336" t="s">
        <v>571</v>
      </c>
      <c r="C254" s="339" t="s">
        <v>572</v>
      </c>
      <c r="D254" s="339"/>
      <c r="E254" s="339"/>
      <c r="F254" s="339"/>
      <c r="G254" s="339"/>
      <c r="H254" s="339"/>
    </row>
    <row r="255" spans="1:8">
      <c r="B255" s="336"/>
      <c r="C255" s="219" t="s">
        <v>540</v>
      </c>
      <c r="D255" s="202" t="s">
        <v>563</v>
      </c>
      <c r="E255" s="202" t="s">
        <v>564</v>
      </c>
      <c r="F255" s="202" t="s">
        <v>565</v>
      </c>
      <c r="G255" s="202" t="s">
        <v>766</v>
      </c>
      <c r="H255" s="202" t="s">
        <v>941</v>
      </c>
    </row>
    <row r="256" spans="1:8">
      <c r="B256" s="266" t="s">
        <v>799</v>
      </c>
      <c r="C256" s="267"/>
      <c r="D256" s="268"/>
      <c r="E256" s="268"/>
      <c r="F256" s="268"/>
      <c r="G256" s="268"/>
      <c r="H256" s="269"/>
    </row>
    <row r="257" spans="2:8">
      <c r="B257" s="270" t="s">
        <v>800</v>
      </c>
      <c r="C257" s="271" t="s">
        <v>541</v>
      </c>
      <c r="D257" s="245">
        <v>80</v>
      </c>
      <c r="E257" s="245">
        <v>80</v>
      </c>
      <c r="F257" s="245">
        <v>80</v>
      </c>
      <c r="G257" s="245">
        <v>80</v>
      </c>
      <c r="H257" s="245">
        <v>80</v>
      </c>
    </row>
    <row r="258" spans="2:8">
      <c r="B258" s="220" t="s">
        <v>801</v>
      </c>
      <c r="C258" s="221"/>
      <c r="D258" s="242"/>
      <c r="E258" s="242"/>
      <c r="F258" s="242"/>
      <c r="G258" s="242"/>
      <c r="H258" s="242"/>
    </row>
    <row r="259" spans="2:8">
      <c r="B259" s="226" t="s">
        <v>802</v>
      </c>
      <c r="C259" s="227" t="s">
        <v>541</v>
      </c>
      <c r="D259" s="245">
        <v>80</v>
      </c>
      <c r="E259" s="245">
        <v>80</v>
      </c>
      <c r="F259" s="245">
        <v>80</v>
      </c>
      <c r="G259" s="245">
        <v>80</v>
      </c>
      <c r="H259" s="245">
        <v>80</v>
      </c>
    </row>
    <row r="260" spans="2:8">
      <c r="B260" s="220" t="s">
        <v>803</v>
      </c>
      <c r="C260" s="221"/>
      <c r="D260" s="242"/>
      <c r="E260" s="242"/>
      <c r="F260" s="242"/>
      <c r="G260" s="242"/>
      <c r="H260" s="242"/>
    </row>
    <row r="261" spans="2:8">
      <c r="B261" s="226" t="s">
        <v>804</v>
      </c>
      <c r="C261" s="227" t="s">
        <v>541</v>
      </c>
      <c r="D261" s="245">
        <v>80</v>
      </c>
      <c r="E261" s="245">
        <v>80</v>
      </c>
      <c r="F261" s="245">
        <v>80</v>
      </c>
      <c r="G261" s="245">
        <v>80</v>
      </c>
      <c r="H261" s="245">
        <v>80</v>
      </c>
    </row>
    <row r="262" spans="2:8">
      <c r="B262" s="272" t="s">
        <v>566</v>
      </c>
      <c r="C262" s="273" t="s">
        <v>567</v>
      </c>
      <c r="D262" s="231">
        <f>D263+D264</f>
        <v>2471710</v>
      </c>
      <c r="E262" s="231">
        <f>E263+E264</f>
        <v>11853600</v>
      </c>
      <c r="F262" s="274"/>
      <c r="G262" s="274"/>
      <c r="H262" s="274"/>
    </row>
    <row r="263" spans="2:8">
      <c r="B263" s="234" t="s">
        <v>568</v>
      </c>
      <c r="C263" s="219" t="s">
        <v>567</v>
      </c>
      <c r="D263" s="231">
        <v>2471710</v>
      </c>
      <c r="E263" s="231">
        <v>11853600</v>
      </c>
      <c r="F263" s="275"/>
      <c r="G263" s="275"/>
      <c r="H263" s="275"/>
    </row>
    <row r="264" spans="2:8">
      <c r="B264" s="234" t="s">
        <v>580</v>
      </c>
      <c r="C264" s="219" t="s">
        <v>567</v>
      </c>
      <c r="D264" s="276"/>
      <c r="E264" s="277"/>
      <c r="F264" s="235"/>
      <c r="G264" s="235"/>
      <c r="H264" s="235"/>
    </row>
    <row r="265" spans="2:8">
      <c r="B265" s="197"/>
      <c r="C265" s="236"/>
      <c r="D265" s="278"/>
      <c r="E265" s="279"/>
      <c r="F265" s="237"/>
      <c r="G265" s="237"/>
      <c r="H265" s="237"/>
    </row>
    <row r="266" spans="2:8">
      <c r="B266" s="197"/>
      <c r="C266" s="236"/>
      <c r="D266" s="278"/>
      <c r="E266" s="279"/>
      <c r="F266" s="237"/>
      <c r="G266" s="237"/>
      <c r="H266" s="237"/>
    </row>
    <row r="267" spans="2:8">
      <c r="B267" s="197"/>
      <c r="C267" s="236"/>
      <c r="D267" s="278"/>
      <c r="E267" s="279"/>
      <c r="F267" s="237"/>
      <c r="G267" s="237"/>
      <c r="H267" s="237"/>
    </row>
    <row r="268" spans="2:8">
      <c r="B268" s="197"/>
      <c r="C268" s="236"/>
      <c r="D268" s="278"/>
      <c r="E268" s="279"/>
      <c r="F268" s="237"/>
      <c r="G268" s="237"/>
      <c r="H268" s="237"/>
    </row>
    <row r="269" spans="2:8">
      <c r="B269" s="197"/>
      <c r="C269" s="236"/>
      <c r="D269" s="278"/>
      <c r="E269" s="279"/>
      <c r="F269" s="237"/>
      <c r="G269" s="237"/>
      <c r="H269" s="237"/>
    </row>
    <row r="270" spans="2:8">
      <c r="B270" s="197"/>
      <c r="C270" s="236"/>
      <c r="D270" s="278"/>
      <c r="E270" s="279"/>
      <c r="F270" s="237"/>
      <c r="G270" s="237"/>
      <c r="H270" s="237"/>
    </row>
    <row r="271" spans="2:8">
      <c r="B271" s="197"/>
      <c r="C271" s="236"/>
      <c r="D271" s="278"/>
      <c r="E271" s="279"/>
      <c r="F271" s="237"/>
      <c r="G271" s="237"/>
      <c r="H271" s="237"/>
    </row>
    <row r="272" spans="2:8">
      <c r="B272" s="197"/>
      <c r="C272" s="236"/>
      <c r="D272" s="278"/>
      <c r="E272" s="279"/>
      <c r="F272" s="237"/>
      <c r="G272" s="237"/>
      <c r="H272" s="237"/>
    </row>
    <row r="273" spans="1:8">
      <c r="B273" s="197"/>
      <c r="C273" s="236"/>
      <c r="D273" s="278"/>
      <c r="E273" s="279"/>
      <c r="F273" s="237"/>
      <c r="G273" s="237"/>
      <c r="H273" s="237"/>
    </row>
    <row r="274" spans="1:8">
      <c r="B274" s="197"/>
      <c r="C274" s="236"/>
      <c r="D274" s="278"/>
      <c r="E274" s="279"/>
      <c r="F274" s="237"/>
      <c r="G274" s="237"/>
      <c r="H274" s="237"/>
    </row>
    <row r="275" spans="1:8">
      <c r="B275" s="197"/>
      <c r="C275" s="236"/>
      <c r="D275" s="278"/>
      <c r="E275" s="279"/>
      <c r="F275" s="237"/>
      <c r="G275" s="237"/>
      <c r="H275" s="237"/>
    </row>
    <row r="276" spans="1:8">
      <c r="B276" s="197"/>
      <c r="C276" s="236"/>
      <c r="D276" s="278"/>
      <c r="E276" s="279"/>
      <c r="F276" s="237"/>
      <c r="G276" s="237"/>
      <c r="H276" s="237"/>
    </row>
    <row r="277" spans="1:8">
      <c r="B277" s="197"/>
      <c r="C277" s="236"/>
      <c r="D277" s="278"/>
      <c r="E277" s="279"/>
      <c r="F277" s="237"/>
      <c r="G277" s="237"/>
      <c r="H277" s="237"/>
    </row>
    <row r="278" spans="1:8">
      <c r="B278" s="197"/>
      <c r="C278" s="236"/>
      <c r="D278" s="278"/>
      <c r="E278" s="279"/>
      <c r="F278" s="237"/>
      <c r="G278" s="237"/>
      <c r="H278" s="237"/>
    </row>
    <row r="279" spans="1:8">
      <c r="B279" s="197"/>
      <c r="C279" s="236"/>
      <c r="D279" s="278"/>
      <c r="E279" s="279"/>
      <c r="F279" s="237"/>
      <c r="G279" s="237"/>
      <c r="H279" s="237"/>
    </row>
    <row r="280" spans="1:8">
      <c r="B280" s="197"/>
      <c r="C280" s="236"/>
      <c r="D280" s="278"/>
      <c r="E280" s="279"/>
      <c r="F280" s="237"/>
      <c r="G280" s="237"/>
      <c r="H280" s="237"/>
    </row>
    <row r="281" spans="1:8">
      <c r="B281" s="197"/>
      <c r="C281" s="236"/>
      <c r="D281" s="278"/>
      <c r="E281" s="279"/>
      <c r="F281" s="237"/>
      <c r="G281" s="237"/>
      <c r="H281" s="237"/>
    </row>
    <row r="282" spans="1:8">
      <c r="B282" s="197"/>
      <c r="C282" s="236"/>
      <c r="D282" s="278"/>
      <c r="E282" s="279"/>
      <c r="F282" s="237"/>
      <c r="G282" s="237"/>
      <c r="H282" s="237"/>
    </row>
    <row r="283" spans="1:8" s="182" customFormat="1">
      <c r="A283" s="214"/>
      <c r="B283" s="197"/>
      <c r="C283" s="236"/>
      <c r="D283" s="237"/>
      <c r="E283" s="237"/>
      <c r="F283" s="237"/>
      <c r="G283" s="237"/>
      <c r="H283" s="237"/>
    </row>
    <row r="284" spans="1:8" s="182" customFormat="1">
      <c r="A284" s="214"/>
      <c r="B284" s="197"/>
      <c r="C284" s="236"/>
      <c r="D284" s="237"/>
      <c r="E284" s="237"/>
      <c r="F284" s="237"/>
      <c r="G284" s="237"/>
      <c r="H284" s="237"/>
    </row>
    <row r="285" spans="1:8" s="182" customFormat="1">
      <c r="A285" s="214"/>
      <c r="B285" s="197"/>
      <c r="C285" s="236"/>
      <c r="D285" s="237"/>
      <c r="E285" s="237"/>
      <c r="F285" s="237"/>
      <c r="G285" s="237"/>
      <c r="H285" s="237"/>
    </row>
    <row r="286" spans="1:8" s="182" customFormat="1">
      <c r="A286" s="214"/>
      <c r="B286" s="197"/>
      <c r="C286" s="236"/>
      <c r="D286" s="237"/>
      <c r="E286" s="237"/>
      <c r="F286" s="237"/>
      <c r="G286" s="237"/>
      <c r="H286" s="237"/>
    </row>
    <row r="287" spans="1:8" s="182" customFormat="1">
      <c r="A287" s="214"/>
      <c r="B287" s="197"/>
      <c r="C287" s="236"/>
      <c r="D287" s="237"/>
      <c r="E287" s="237"/>
      <c r="F287" s="237"/>
      <c r="G287" s="237"/>
      <c r="H287" s="237"/>
    </row>
    <row r="288" spans="1:8" s="182" customFormat="1">
      <c r="A288" s="214" t="s">
        <v>114</v>
      </c>
      <c r="B288" s="333" t="s">
        <v>763</v>
      </c>
      <c r="C288" s="333"/>
      <c r="D288" s="333"/>
      <c r="E288" s="333"/>
      <c r="F288" s="333"/>
      <c r="G288" s="182" t="s">
        <v>1001</v>
      </c>
      <c r="H288" s="217"/>
    </row>
    <row r="289" spans="1:8" s="182" customFormat="1">
      <c r="A289" s="214" t="s">
        <v>114</v>
      </c>
      <c r="B289" s="330" t="s">
        <v>1086</v>
      </c>
      <c r="C289" s="330"/>
      <c r="D289" s="330"/>
      <c r="E289" s="330"/>
      <c r="F289" s="330"/>
      <c r="G289" s="330"/>
      <c r="H289" s="330"/>
    </row>
    <row r="290" spans="1:8" s="182" customFormat="1">
      <c r="A290" s="214"/>
      <c r="B290" s="196" t="s">
        <v>1085</v>
      </c>
      <c r="C290" s="196"/>
      <c r="D290" s="196"/>
      <c r="E290" s="196"/>
      <c r="F290" s="196"/>
      <c r="G290" s="196"/>
      <c r="H290" s="196"/>
    </row>
    <row r="291" spans="1:8" s="182" customFormat="1">
      <c r="A291" s="214" t="s">
        <v>114</v>
      </c>
      <c r="B291" s="331" t="s">
        <v>1577</v>
      </c>
      <c r="C291" s="331"/>
      <c r="D291" s="331"/>
      <c r="E291" s="331"/>
      <c r="F291" s="331"/>
      <c r="G291" s="331"/>
      <c r="H291" s="331"/>
    </row>
    <row r="292" spans="1:8" s="182" customFormat="1">
      <c r="A292" s="214"/>
      <c r="B292" s="196" t="s">
        <v>1087</v>
      </c>
      <c r="C292" s="196"/>
      <c r="D292" s="196"/>
      <c r="E292" s="196"/>
      <c r="F292" s="196"/>
      <c r="G292" s="196"/>
      <c r="H292" s="196"/>
    </row>
    <row r="293" spans="1:8" s="182" customFormat="1">
      <c r="A293" s="214" t="s">
        <v>114</v>
      </c>
      <c r="B293" s="331" t="s">
        <v>995</v>
      </c>
      <c r="C293" s="331"/>
      <c r="D293" s="331"/>
      <c r="E293" s="331"/>
      <c r="F293" s="331"/>
      <c r="G293" s="331"/>
      <c r="H293" s="331"/>
    </row>
    <row r="294" spans="1:8" s="182" customFormat="1">
      <c r="A294" s="214"/>
      <c r="B294" s="196" t="s">
        <v>797</v>
      </c>
      <c r="C294" s="196"/>
      <c r="D294" s="196"/>
      <c r="E294" s="196"/>
      <c r="F294" s="196"/>
      <c r="G294" s="196"/>
      <c r="H294" s="196"/>
    </row>
    <row r="295" spans="1:8" s="182" customFormat="1">
      <c r="A295" s="214" t="s">
        <v>114</v>
      </c>
      <c r="B295" s="182" t="s">
        <v>953</v>
      </c>
      <c r="C295" s="238"/>
      <c r="D295" s="181"/>
      <c r="E295" s="181"/>
      <c r="F295" s="181"/>
      <c r="G295" s="181"/>
      <c r="H295" s="181"/>
    </row>
    <row r="296" spans="1:8" s="182" customFormat="1">
      <c r="A296" s="214" t="s">
        <v>114</v>
      </c>
      <c r="B296" s="182" t="s">
        <v>575</v>
      </c>
      <c r="C296" s="332">
        <v>401400000</v>
      </c>
      <c r="D296" s="332"/>
      <c r="E296" s="182" t="s">
        <v>567</v>
      </c>
      <c r="F296" s="181"/>
      <c r="G296" s="181"/>
      <c r="H296" s="181"/>
    </row>
    <row r="297" spans="1:8" s="182" customFormat="1" ht="18.75" customHeight="1">
      <c r="A297" s="181"/>
      <c r="B297" s="336" t="s">
        <v>571</v>
      </c>
      <c r="C297" s="337" t="s">
        <v>572</v>
      </c>
      <c r="D297" s="337"/>
      <c r="E297" s="337"/>
      <c r="F297" s="337"/>
      <c r="G297" s="337"/>
      <c r="H297" s="337"/>
    </row>
    <row r="298" spans="1:8" s="182" customFormat="1">
      <c r="A298" s="181"/>
      <c r="B298" s="336"/>
      <c r="C298" s="219" t="s">
        <v>540</v>
      </c>
      <c r="D298" s="202" t="s">
        <v>563</v>
      </c>
      <c r="E298" s="202" t="s">
        <v>564</v>
      </c>
      <c r="F298" s="202" t="s">
        <v>565</v>
      </c>
      <c r="G298" s="202" t="s">
        <v>766</v>
      </c>
      <c r="H298" s="202" t="s">
        <v>941</v>
      </c>
    </row>
    <row r="299" spans="1:8" s="182" customFormat="1">
      <c r="A299" s="214"/>
      <c r="B299" s="223" t="s">
        <v>956</v>
      </c>
      <c r="C299" s="224"/>
      <c r="D299" s="255"/>
      <c r="E299" s="280"/>
      <c r="F299" s="255"/>
      <c r="G299" s="255"/>
      <c r="H299" s="255"/>
    </row>
    <row r="300" spans="1:8" s="182" customFormat="1">
      <c r="A300" s="214"/>
      <c r="B300" s="223" t="s">
        <v>957</v>
      </c>
      <c r="C300" s="227" t="s">
        <v>541</v>
      </c>
      <c r="D300" s="256"/>
      <c r="E300" s="281">
        <v>80</v>
      </c>
      <c r="F300" s="255"/>
      <c r="G300" s="255"/>
      <c r="H300" s="255"/>
    </row>
    <row r="301" spans="1:8" s="182" customFormat="1">
      <c r="A301" s="214" t="s">
        <v>114</v>
      </c>
      <c r="B301" s="234" t="s">
        <v>566</v>
      </c>
      <c r="C301" s="219" t="s">
        <v>567</v>
      </c>
      <c r="D301" s="249"/>
      <c r="E301" s="249">
        <f t="shared" ref="E301" si="4">E302+E303</f>
        <v>401400000</v>
      </c>
      <c r="F301" s="249"/>
      <c r="G301" s="249"/>
      <c r="H301" s="249"/>
    </row>
    <row r="302" spans="1:8" s="182" customFormat="1">
      <c r="A302" s="214" t="s">
        <v>114</v>
      </c>
      <c r="B302" s="234" t="s">
        <v>568</v>
      </c>
      <c r="C302" s="219" t="s">
        <v>567</v>
      </c>
      <c r="D302" s="231"/>
      <c r="E302" s="231">
        <v>401400000</v>
      </c>
      <c r="F302" s="235"/>
      <c r="G302" s="235"/>
      <c r="H302" s="235"/>
    </row>
    <row r="303" spans="1:8" s="182" customFormat="1">
      <c r="A303" s="214" t="s">
        <v>114</v>
      </c>
      <c r="B303" s="234" t="s">
        <v>569</v>
      </c>
      <c r="C303" s="219" t="s">
        <v>567</v>
      </c>
      <c r="D303" s="235"/>
      <c r="E303" s="235"/>
      <c r="F303" s="235"/>
      <c r="G303" s="235"/>
      <c r="H303" s="235"/>
    </row>
    <row r="304" spans="1:8" s="182" customFormat="1">
      <c r="A304" s="214"/>
      <c r="B304" s="197"/>
      <c r="C304" s="236"/>
      <c r="D304" s="237"/>
      <c r="E304" s="237"/>
      <c r="F304" s="237"/>
      <c r="G304" s="237"/>
      <c r="H304" s="237"/>
    </row>
    <row r="305" spans="1:8" s="182" customFormat="1">
      <c r="A305" s="214" t="s">
        <v>114</v>
      </c>
      <c r="B305" s="333" t="s">
        <v>951</v>
      </c>
      <c r="C305" s="333"/>
      <c r="D305" s="333"/>
      <c r="E305" s="333"/>
      <c r="F305" s="333"/>
      <c r="G305" s="182" t="s">
        <v>1020</v>
      </c>
      <c r="H305" s="217"/>
    </row>
    <row r="306" spans="1:8" s="182" customFormat="1">
      <c r="A306" s="214" t="s">
        <v>114</v>
      </c>
      <c r="B306" s="330" t="s">
        <v>1052</v>
      </c>
      <c r="C306" s="330"/>
      <c r="D306" s="330"/>
      <c r="E306" s="330"/>
      <c r="F306" s="330"/>
      <c r="G306" s="330"/>
      <c r="H306" s="330"/>
    </row>
    <row r="307" spans="1:8" s="182" customFormat="1">
      <c r="A307" s="214"/>
      <c r="B307" s="196" t="s">
        <v>1053</v>
      </c>
      <c r="C307" s="196"/>
      <c r="D307" s="196"/>
      <c r="E307" s="196"/>
      <c r="F307" s="196"/>
      <c r="G307" s="196"/>
      <c r="H307" s="196"/>
    </row>
    <row r="308" spans="1:8" s="182" customFormat="1">
      <c r="A308" s="214"/>
      <c r="B308" s="196" t="s">
        <v>1054</v>
      </c>
      <c r="C308" s="196"/>
      <c r="D308" s="196"/>
      <c r="E308" s="196"/>
      <c r="F308" s="196"/>
      <c r="G308" s="196"/>
      <c r="H308" s="196"/>
    </row>
    <row r="309" spans="1:8" s="182" customFormat="1">
      <c r="A309" s="214" t="s">
        <v>114</v>
      </c>
      <c r="B309" s="331" t="s">
        <v>1579</v>
      </c>
      <c r="C309" s="331"/>
      <c r="D309" s="331"/>
      <c r="E309" s="331"/>
      <c r="F309" s="331"/>
      <c r="G309" s="331"/>
      <c r="H309" s="331"/>
    </row>
    <row r="310" spans="1:8" s="182" customFormat="1">
      <c r="A310" s="214" t="s">
        <v>114</v>
      </c>
      <c r="B310" s="331" t="s">
        <v>997</v>
      </c>
      <c r="C310" s="331"/>
      <c r="D310" s="331"/>
      <c r="E310" s="331"/>
      <c r="F310" s="331"/>
      <c r="G310" s="331"/>
      <c r="H310" s="331"/>
    </row>
    <row r="311" spans="1:8" s="182" customFormat="1">
      <c r="A311" s="214" t="s">
        <v>114</v>
      </c>
      <c r="B311" s="182" t="s">
        <v>953</v>
      </c>
      <c r="C311" s="238"/>
      <c r="D311" s="181"/>
      <c r="E311" s="181"/>
      <c r="F311" s="181"/>
      <c r="G311" s="181"/>
      <c r="H311" s="181"/>
    </row>
    <row r="312" spans="1:8" s="182" customFormat="1">
      <c r="A312" s="214" t="s">
        <v>114</v>
      </c>
      <c r="B312" s="182" t="s">
        <v>575</v>
      </c>
      <c r="C312" s="332">
        <v>279800</v>
      </c>
      <c r="D312" s="332"/>
      <c r="E312" s="182" t="s">
        <v>567</v>
      </c>
      <c r="F312" s="181"/>
      <c r="G312" s="181"/>
      <c r="H312" s="181"/>
    </row>
    <row r="313" spans="1:8" s="182" customFormat="1" ht="18.75" customHeight="1">
      <c r="A313" s="181"/>
      <c r="B313" s="336" t="s">
        <v>571</v>
      </c>
      <c r="C313" s="337" t="s">
        <v>572</v>
      </c>
      <c r="D313" s="337"/>
      <c r="E313" s="337"/>
      <c r="F313" s="337"/>
      <c r="G313" s="337"/>
      <c r="H313" s="337"/>
    </row>
    <row r="314" spans="1:8" s="182" customFormat="1">
      <c r="A314" s="181"/>
      <c r="B314" s="336"/>
      <c r="C314" s="219" t="s">
        <v>540</v>
      </c>
      <c r="D314" s="202" t="s">
        <v>563</v>
      </c>
      <c r="E314" s="202" t="s">
        <v>564</v>
      </c>
      <c r="F314" s="202" t="s">
        <v>565</v>
      </c>
      <c r="G314" s="202" t="s">
        <v>766</v>
      </c>
      <c r="H314" s="202" t="s">
        <v>941</v>
      </c>
    </row>
    <row r="315" spans="1:8" s="182" customFormat="1">
      <c r="A315" s="214"/>
      <c r="B315" s="223" t="s">
        <v>964</v>
      </c>
      <c r="C315" s="224"/>
      <c r="D315" s="255"/>
      <c r="E315" s="280"/>
      <c r="F315" s="255"/>
      <c r="G315" s="255"/>
      <c r="H315" s="255"/>
    </row>
    <row r="316" spans="1:8" s="182" customFormat="1">
      <c r="A316" s="214"/>
      <c r="B316" s="226" t="s">
        <v>965</v>
      </c>
      <c r="C316" s="227" t="s">
        <v>541</v>
      </c>
      <c r="D316" s="256"/>
      <c r="E316" s="281">
        <v>80</v>
      </c>
      <c r="F316" s="256"/>
      <c r="G316" s="256"/>
      <c r="H316" s="256"/>
    </row>
    <row r="317" spans="1:8" s="182" customFormat="1">
      <c r="A317" s="214"/>
      <c r="B317" s="223" t="s">
        <v>966</v>
      </c>
      <c r="C317" s="224"/>
      <c r="D317" s="255"/>
      <c r="E317" s="282"/>
      <c r="F317" s="255"/>
      <c r="G317" s="255"/>
      <c r="H317" s="255"/>
    </row>
    <row r="318" spans="1:8" s="182" customFormat="1">
      <c r="A318" s="214"/>
      <c r="B318" s="223" t="s">
        <v>967</v>
      </c>
      <c r="C318" s="224" t="s">
        <v>918</v>
      </c>
      <c r="D318" s="255"/>
      <c r="E318" s="282"/>
      <c r="F318" s="255"/>
      <c r="G318" s="255"/>
      <c r="H318" s="255"/>
    </row>
    <row r="319" spans="1:8" s="182" customFormat="1">
      <c r="A319" s="214"/>
      <c r="B319" s="226" t="s">
        <v>968</v>
      </c>
      <c r="C319" s="227" t="s">
        <v>541</v>
      </c>
      <c r="D319" s="256"/>
      <c r="E319" s="281">
        <v>80</v>
      </c>
      <c r="F319" s="256"/>
      <c r="G319" s="256"/>
      <c r="H319" s="256"/>
    </row>
    <row r="320" spans="1:8" s="182" customFormat="1">
      <c r="A320" s="214" t="s">
        <v>114</v>
      </c>
      <c r="B320" s="234" t="s">
        <v>566</v>
      </c>
      <c r="C320" s="219" t="s">
        <v>567</v>
      </c>
      <c r="D320" s="249"/>
      <c r="E320" s="249">
        <f t="shared" ref="E320" si="5">E321+E322</f>
        <v>279800</v>
      </c>
      <c r="F320" s="249"/>
      <c r="G320" s="249"/>
      <c r="H320" s="249"/>
    </row>
    <row r="321" spans="1:8" s="182" customFormat="1">
      <c r="A321" s="214" t="s">
        <v>114</v>
      </c>
      <c r="B321" s="234" t="s">
        <v>568</v>
      </c>
      <c r="C321" s="219" t="s">
        <v>567</v>
      </c>
      <c r="D321" s="231"/>
      <c r="E321" s="231">
        <v>279800</v>
      </c>
      <c r="F321" s="235"/>
      <c r="G321" s="235"/>
      <c r="H321" s="235"/>
    </row>
    <row r="322" spans="1:8" s="182" customFormat="1">
      <c r="A322" s="214" t="s">
        <v>114</v>
      </c>
      <c r="B322" s="234" t="s">
        <v>569</v>
      </c>
      <c r="C322" s="219" t="s">
        <v>567</v>
      </c>
      <c r="D322" s="235"/>
      <c r="E322" s="235"/>
      <c r="F322" s="235"/>
      <c r="G322" s="235"/>
      <c r="H322" s="235"/>
    </row>
    <row r="323" spans="1:8" s="182" customFormat="1">
      <c r="A323" s="214"/>
      <c r="B323" s="197"/>
      <c r="C323" s="236"/>
      <c r="D323" s="237"/>
      <c r="E323" s="237"/>
      <c r="F323" s="237"/>
      <c r="G323" s="237"/>
      <c r="H323" s="237"/>
    </row>
    <row r="324" spans="1:8" s="182" customFormat="1">
      <c r="A324" s="214" t="s">
        <v>114</v>
      </c>
      <c r="B324" s="333" t="s">
        <v>952</v>
      </c>
      <c r="C324" s="333"/>
      <c r="D324" s="333"/>
      <c r="E324" s="333"/>
      <c r="F324" s="333"/>
      <c r="G324" s="182" t="s">
        <v>1020</v>
      </c>
      <c r="H324" s="217"/>
    </row>
    <row r="325" spans="1:8" s="182" customFormat="1">
      <c r="A325" s="214" t="s">
        <v>114</v>
      </c>
      <c r="B325" s="330" t="s">
        <v>1111</v>
      </c>
      <c r="C325" s="330"/>
      <c r="D325" s="330"/>
      <c r="E325" s="330"/>
      <c r="F325" s="330"/>
      <c r="G325" s="330"/>
      <c r="H325" s="330"/>
    </row>
    <row r="326" spans="1:8" s="182" customFormat="1">
      <c r="A326" s="214"/>
      <c r="B326" s="196" t="s">
        <v>1113</v>
      </c>
      <c r="C326" s="196"/>
      <c r="D326" s="196"/>
      <c r="E326" s="196"/>
      <c r="F326" s="196"/>
      <c r="G326" s="196"/>
      <c r="H326" s="196"/>
    </row>
    <row r="327" spans="1:8" s="182" customFormat="1">
      <c r="A327" s="214"/>
      <c r="B327" s="196" t="s">
        <v>1112</v>
      </c>
      <c r="C327" s="196"/>
      <c r="D327" s="196"/>
      <c r="E327" s="196"/>
      <c r="F327" s="196"/>
      <c r="G327" s="196"/>
      <c r="H327" s="196"/>
    </row>
    <row r="328" spans="1:8" s="182" customFormat="1">
      <c r="A328" s="214" t="s">
        <v>114</v>
      </c>
      <c r="B328" s="331" t="s">
        <v>1580</v>
      </c>
      <c r="C328" s="331"/>
      <c r="D328" s="331"/>
      <c r="E328" s="331"/>
      <c r="F328" s="331"/>
      <c r="G328" s="331"/>
      <c r="H328" s="331"/>
    </row>
    <row r="329" spans="1:8" s="182" customFormat="1">
      <c r="A329" s="214"/>
      <c r="B329" s="196" t="s">
        <v>1002</v>
      </c>
      <c r="C329" s="196"/>
      <c r="D329" s="196"/>
      <c r="E329" s="196"/>
      <c r="F329" s="196"/>
      <c r="G329" s="196"/>
      <c r="H329" s="196"/>
    </row>
    <row r="330" spans="1:8" s="182" customFormat="1">
      <c r="A330" s="214" t="s">
        <v>114</v>
      </c>
      <c r="B330" s="338" t="s">
        <v>1024</v>
      </c>
      <c r="C330" s="331"/>
      <c r="D330" s="331"/>
      <c r="E330" s="331"/>
      <c r="F330" s="331"/>
      <c r="G330" s="331"/>
      <c r="H330" s="331"/>
    </row>
    <row r="331" spans="1:8" s="182" customFormat="1">
      <c r="A331" s="214"/>
      <c r="B331" s="196" t="s">
        <v>1023</v>
      </c>
      <c r="C331" s="196"/>
      <c r="D331" s="196"/>
      <c r="E331" s="196"/>
      <c r="F331" s="196"/>
      <c r="G331" s="196"/>
      <c r="H331" s="196"/>
    </row>
    <row r="332" spans="1:8" s="182" customFormat="1">
      <c r="A332" s="214" t="s">
        <v>114</v>
      </c>
      <c r="B332" s="182" t="s">
        <v>953</v>
      </c>
      <c r="C332" s="238"/>
      <c r="D332" s="181"/>
      <c r="E332" s="181"/>
      <c r="F332" s="181"/>
      <c r="G332" s="181"/>
      <c r="H332" s="181"/>
    </row>
    <row r="333" spans="1:8" s="182" customFormat="1">
      <c r="A333" s="214" t="s">
        <v>114</v>
      </c>
      <c r="B333" s="182" t="s">
        <v>575</v>
      </c>
      <c r="C333" s="332">
        <v>1814000</v>
      </c>
      <c r="D333" s="332"/>
      <c r="E333" s="182" t="s">
        <v>567</v>
      </c>
      <c r="F333" s="181"/>
      <c r="G333" s="181"/>
      <c r="H333" s="181"/>
    </row>
    <row r="334" spans="1:8" s="182" customFormat="1" ht="18.75" customHeight="1">
      <c r="A334" s="181"/>
      <c r="B334" s="336" t="s">
        <v>571</v>
      </c>
      <c r="C334" s="337" t="s">
        <v>572</v>
      </c>
      <c r="D334" s="337"/>
      <c r="E334" s="337"/>
      <c r="F334" s="337"/>
      <c r="G334" s="337"/>
      <c r="H334" s="337"/>
    </row>
    <row r="335" spans="1:8" s="182" customFormat="1">
      <c r="A335" s="181"/>
      <c r="B335" s="336"/>
      <c r="C335" s="219" t="s">
        <v>540</v>
      </c>
      <c r="D335" s="202" t="s">
        <v>563</v>
      </c>
      <c r="E335" s="202" t="s">
        <v>564</v>
      </c>
      <c r="F335" s="202" t="s">
        <v>565</v>
      </c>
      <c r="G335" s="202" t="s">
        <v>766</v>
      </c>
      <c r="H335" s="202" t="s">
        <v>941</v>
      </c>
    </row>
    <row r="336" spans="1:8" s="182" customFormat="1">
      <c r="A336" s="214"/>
      <c r="B336" s="223" t="s">
        <v>969</v>
      </c>
      <c r="C336" s="224"/>
      <c r="D336" s="255"/>
      <c r="E336" s="280"/>
      <c r="F336" s="255"/>
      <c r="G336" s="255"/>
      <c r="H336" s="255"/>
    </row>
    <row r="337" spans="1:8" s="182" customFormat="1">
      <c r="A337" s="214"/>
      <c r="B337" s="226" t="s">
        <v>788</v>
      </c>
      <c r="C337" s="227" t="s">
        <v>970</v>
      </c>
      <c r="D337" s="256"/>
      <c r="E337" s="281">
        <v>1</v>
      </c>
      <c r="F337" s="256"/>
      <c r="G337" s="256"/>
      <c r="H337" s="256"/>
    </row>
    <row r="338" spans="1:8" s="182" customFormat="1">
      <c r="A338" s="214"/>
      <c r="B338" s="223" t="s">
        <v>971</v>
      </c>
      <c r="C338" s="224"/>
      <c r="D338" s="255"/>
      <c r="E338" s="282"/>
      <c r="F338" s="255"/>
      <c r="G338" s="255"/>
      <c r="H338" s="255"/>
    </row>
    <row r="339" spans="1:8" s="182" customFormat="1">
      <c r="A339" s="214"/>
      <c r="B339" s="226" t="s">
        <v>972</v>
      </c>
      <c r="C339" s="227" t="s">
        <v>970</v>
      </c>
      <c r="D339" s="256"/>
      <c r="E339" s="281">
        <v>20</v>
      </c>
      <c r="F339" s="256"/>
      <c r="G339" s="256"/>
      <c r="H339" s="256"/>
    </row>
    <row r="340" spans="1:8" s="182" customFormat="1">
      <c r="A340" s="214"/>
      <c r="B340" s="223" t="s">
        <v>1114</v>
      </c>
      <c r="C340" s="224"/>
      <c r="D340" s="255"/>
      <c r="E340" s="282"/>
      <c r="F340" s="255"/>
      <c r="G340" s="255"/>
      <c r="H340" s="255"/>
    </row>
    <row r="341" spans="1:8" s="182" customFormat="1">
      <c r="A341" s="214"/>
      <c r="B341" s="226" t="s">
        <v>1115</v>
      </c>
      <c r="C341" s="227" t="s">
        <v>541</v>
      </c>
      <c r="D341" s="256"/>
      <c r="E341" s="281">
        <v>50</v>
      </c>
      <c r="F341" s="256"/>
      <c r="G341" s="256"/>
      <c r="H341" s="256"/>
    </row>
    <row r="342" spans="1:8" s="182" customFormat="1">
      <c r="A342" s="214" t="s">
        <v>114</v>
      </c>
      <c r="B342" s="234" t="s">
        <v>566</v>
      </c>
      <c r="C342" s="219" t="s">
        <v>567</v>
      </c>
      <c r="D342" s="249"/>
      <c r="E342" s="249">
        <f t="shared" ref="E342" si="6">E343+E344</f>
        <v>1814000</v>
      </c>
      <c r="F342" s="249"/>
      <c r="G342" s="249"/>
      <c r="H342" s="249"/>
    </row>
    <row r="343" spans="1:8" s="182" customFormat="1">
      <c r="A343" s="214" t="s">
        <v>114</v>
      </c>
      <c r="B343" s="234" t="s">
        <v>568</v>
      </c>
      <c r="C343" s="219" t="s">
        <v>567</v>
      </c>
      <c r="D343" s="231"/>
      <c r="E343" s="231">
        <v>1814000</v>
      </c>
      <c r="F343" s="235"/>
      <c r="G343" s="235"/>
      <c r="H343" s="235"/>
    </row>
    <row r="344" spans="1:8" s="182" customFormat="1">
      <c r="A344" s="214" t="s">
        <v>114</v>
      </c>
      <c r="B344" s="234" t="s">
        <v>569</v>
      </c>
      <c r="C344" s="219" t="s">
        <v>567</v>
      </c>
      <c r="D344" s="235"/>
      <c r="E344" s="235"/>
      <c r="F344" s="235"/>
      <c r="G344" s="235"/>
      <c r="H344" s="235"/>
    </row>
    <row r="345" spans="1:8" s="182" customFormat="1">
      <c r="A345" s="214"/>
      <c r="B345" s="197"/>
      <c r="C345" s="236"/>
      <c r="D345" s="237"/>
      <c r="E345" s="237"/>
      <c r="F345" s="237"/>
      <c r="G345" s="237"/>
      <c r="H345" s="237"/>
    </row>
    <row r="346" spans="1:8" s="182" customFormat="1">
      <c r="A346" s="214"/>
      <c r="B346" s="197"/>
      <c r="C346" s="236"/>
      <c r="D346" s="237"/>
      <c r="E346" s="237"/>
      <c r="F346" s="237"/>
      <c r="G346" s="237"/>
      <c r="H346" s="237"/>
    </row>
    <row r="347" spans="1:8" s="182" customFormat="1">
      <c r="A347" s="214" t="s">
        <v>114</v>
      </c>
      <c r="B347" s="333" t="s">
        <v>765</v>
      </c>
      <c r="C347" s="333"/>
      <c r="D347" s="333"/>
      <c r="E347" s="333"/>
      <c r="F347" s="333"/>
      <c r="G347" s="182" t="s">
        <v>1001</v>
      </c>
      <c r="H347" s="217"/>
    </row>
    <row r="348" spans="1:8" s="182" customFormat="1">
      <c r="A348" s="214" t="s">
        <v>114</v>
      </c>
      <c r="B348" s="330" t="s">
        <v>1026</v>
      </c>
      <c r="C348" s="330"/>
      <c r="D348" s="330"/>
      <c r="E348" s="330"/>
      <c r="F348" s="330"/>
      <c r="G348" s="330"/>
      <c r="H348" s="330"/>
    </row>
    <row r="349" spans="1:8" s="182" customFormat="1">
      <c r="A349" s="214"/>
      <c r="B349" s="196" t="s">
        <v>1084</v>
      </c>
      <c r="C349" s="196"/>
      <c r="D349" s="196"/>
      <c r="E349" s="196"/>
      <c r="F349" s="196"/>
      <c r="G349" s="196"/>
      <c r="H349" s="196"/>
    </row>
    <row r="350" spans="1:8" s="182" customFormat="1">
      <c r="A350" s="214"/>
      <c r="B350" s="196" t="s">
        <v>1083</v>
      </c>
      <c r="C350" s="196"/>
      <c r="D350" s="196"/>
      <c r="E350" s="196"/>
      <c r="F350" s="196"/>
      <c r="G350" s="196"/>
      <c r="H350" s="196"/>
    </row>
    <row r="351" spans="1:8" s="182" customFormat="1">
      <c r="A351" s="214" t="s">
        <v>114</v>
      </c>
      <c r="B351" s="331" t="s">
        <v>1581</v>
      </c>
      <c r="C351" s="331"/>
      <c r="D351" s="331"/>
      <c r="E351" s="331"/>
      <c r="F351" s="331"/>
      <c r="G351" s="331"/>
      <c r="H351" s="331"/>
    </row>
    <row r="352" spans="1:8" s="182" customFormat="1">
      <c r="A352" s="214" t="s">
        <v>114</v>
      </c>
      <c r="B352" s="331" t="s">
        <v>1119</v>
      </c>
      <c r="C352" s="331"/>
      <c r="D352" s="331"/>
      <c r="E352" s="331"/>
      <c r="F352" s="331"/>
      <c r="G352" s="331"/>
      <c r="H352" s="331"/>
    </row>
    <row r="353" spans="1:8" s="182" customFormat="1">
      <c r="A353" s="214"/>
      <c r="B353" s="196" t="s">
        <v>1120</v>
      </c>
      <c r="C353" s="196"/>
      <c r="D353" s="196"/>
      <c r="E353" s="196"/>
      <c r="F353" s="196"/>
      <c r="G353" s="196"/>
      <c r="H353" s="196"/>
    </row>
    <row r="354" spans="1:8" s="182" customFormat="1">
      <c r="A354" s="214" t="s">
        <v>114</v>
      </c>
      <c r="B354" s="182" t="s">
        <v>953</v>
      </c>
      <c r="C354" s="238"/>
      <c r="D354" s="181"/>
      <c r="E354" s="181"/>
      <c r="F354" s="181"/>
      <c r="G354" s="181"/>
      <c r="H354" s="181"/>
    </row>
    <row r="355" spans="1:8" s="182" customFormat="1">
      <c r="A355" s="214" t="s">
        <v>114</v>
      </c>
      <c r="B355" s="182" t="s">
        <v>575</v>
      </c>
      <c r="C355" s="332">
        <v>16002400</v>
      </c>
      <c r="D355" s="332"/>
      <c r="E355" s="182" t="s">
        <v>567</v>
      </c>
      <c r="F355" s="181"/>
      <c r="G355" s="181"/>
      <c r="H355" s="181"/>
    </row>
    <row r="356" spans="1:8" s="182" customFormat="1" ht="18.75" customHeight="1">
      <c r="A356" s="181"/>
      <c r="B356" s="336" t="s">
        <v>571</v>
      </c>
      <c r="C356" s="337" t="s">
        <v>572</v>
      </c>
      <c r="D356" s="337"/>
      <c r="E356" s="337"/>
      <c r="F356" s="337"/>
      <c r="G356" s="337"/>
      <c r="H356" s="337"/>
    </row>
    <row r="357" spans="1:8" s="182" customFormat="1">
      <c r="A357" s="181"/>
      <c r="B357" s="336"/>
      <c r="C357" s="219" t="s">
        <v>540</v>
      </c>
      <c r="D357" s="202" t="s">
        <v>563</v>
      </c>
      <c r="E357" s="202" t="s">
        <v>564</v>
      </c>
      <c r="F357" s="202" t="s">
        <v>565</v>
      </c>
      <c r="G357" s="202" t="s">
        <v>766</v>
      </c>
      <c r="H357" s="202" t="s">
        <v>941</v>
      </c>
    </row>
    <row r="358" spans="1:8" s="182" customFormat="1">
      <c r="A358" s="214"/>
      <c r="B358" s="223" t="s">
        <v>954</v>
      </c>
      <c r="C358" s="224" t="s">
        <v>955</v>
      </c>
      <c r="D358" s="255"/>
      <c r="E358" s="280">
        <v>1000</v>
      </c>
      <c r="F358" s="255"/>
      <c r="G358" s="255"/>
      <c r="H358" s="255"/>
    </row>
    <row r="359" spans="1:8" s="182" customFormat="1">
      <c r="A359" s="214" t="s">
        <v>114</v>
      </c>
      <c r="B359" s="234" t="s">
        <v>566</v>
      </c>
      <c r="C359" s="219" t="s">
        <v>567</v>
      </c>
      <c r="D359" s="249"/>
      <c r="E359" s="249">
        <f t="shared" ref="E359" si="7">E360+E361</f>
        <v>16002400</v>
      </c>
      <c r="F359" s="249"/>
      <c r="G359" s="249"/>
      <c r="H359" s="249"/>
    </row>
    <row r="360" spans="1:8" s="182" customFormat="1">
      <c r="A360" s="214" t="s">
        <v>114</v>
      </c>
      <c r="B360" s="234" t="s">
        <v>568</v>
      </c>
      <c r="C360" s="219" t="s">
        <v>567</v>
      </c>
      <c r="D360" s="231"/>
      <c r="E360" s="231">
        <v>16002400</v>
      </c>
      <c r="F360" s="235"/>
      <c r="G360" s="235"/>
      <c r="H360" s="235"/>
    </row>
    <row r="361" spans="1:8" s="182" customFormat="1">
      <c r="A361" s="214" t="s">
        <v>114</v>
      </c>
      <c r="B361" s="234" t="s">
        <v>569</v>
      </c>
      <c r="C361" s="219" t="s">
        <v>567</v>
      </c>
      <c r="D361" s="235"/>
      <c r="E361" s="235"/>
      <c r="F361" s="235"/>
      <c r="G361" s="235"/>
      <c r="H361" s="235"/>
    </row>
    <row r="362" spans="1:8" s="182" customFormat="1">
      <c r="A362" s="214"/>
      <c r="B362" s="197"/>
      <c r="C362" s="236"/>
      <c r="D362" s="237"/>
      <c r="E362" s="237"/>
      <c r="F362" s="237"/>
      <c r="G362" s="237"/>
      <c r="H362" s="237"/>
    </row>
    <row r="363" spans="1:8" s="182" customFormat="1">
      <c r="A363" s="214" t="s">
        <v>114</v>
      </c>
      <c r="B363" s="333" t="s">
        <v>949</v>
      </c>
      <c r="C363" s="333"/>
      <c r="D363" s="333"/>
      <c r="E363" s="333"/>
      <c r="F363" s="333"/>
      <c r="G363" s="182" t="s">
        <v>1020</v>
      </c>
      <c r="H363" s="217"/>
    </row>
    <row r="364" spans="1:8" s="182" customFormat="1">
      <c r="A364" s="214" t="s">
        <v>114</v>
      </c>
      <c r="B364" s="330" t="s">
        <v>996</v>
      </c>
      <c r="C364" s="330"/>
      <c r="D364" s="330"/>
      <c r="E364" s="330"/>
      <c r="F364" s="330"/>
      <c r="G364" s="330"/>
      <c r="H364" s="330"/>
    </row>
    <row r="365" spans="1:8" s="182" customFormat="1">
      <c r="A365" s="214"/>
      <c r="B365" s="196" t="s">
        <v>958</v>
      </c>
      <c r="C365" s="196"/>
      <c r="D365" s="196"/>
      <c r="E365" s="196"/>
      <c r="F365" s="196"/>
      <c r="G365" s="196"/>
      <c r="H365" s="196"/>
    </row>
    <row r="366" spans="1:8" s="182" customFormat="1">
      <c r="A366" s="214"/>
      <c r="B366" s="196" t="s">
        <v>1635</v>
      </c>
      <c r="C366" s="196"/>
      <c r="D366" s="196"/>
      <c r="E366" s="196"/>
      <c r="F366" s="196"/>
      <c r="G366" s="196"/>
      <c r="H366" s="196"/>
    </row>
    <row r="367" spans="1:8" s="182" customFormat="1">
      <c r="A367" s="214"/>
      <c r="B367" s="196" t="s">
        <v>1642</v>
      </c>
      <c r="C367" s="196"/>
      <c r="D367" s="196"/>
      <c r="E367" s="196"/>
      <c r="F367" s="196"/>
      <c r="G367" s="196"/>
      <c r="H367" s="196"/>
    </row>
    <row r="368" spans="1:8" s="182" customFormat="1">
      <c r="A368" s="214"/>
      <c r="B368" s="196" t="s">
        <v>1021</v>
      </c>
      <c r="C368" s="196"/>
      <c r="D368" s="196"/>
      <c r="E368" s="196"/>
      <c r="F368" s="196"/>
      <c r="G368" s="196"/>
      <c r="H368" s="196"/>
    </row>
    <row r="369" spans="1:8" s="182" customFormat="1">
      <c r="A369" s="214"/>
      <c r="B369" s="196" t="s">
        <v>1022</v>
      </c>
      <c r="C369" s="196"/>
      <c r="D369" s="196"/>
      <c r="E369" s="196"/>
      <c r="F369" s="196"/>
      <c r="G369" s="196"/>
      <c r="H369" s="196"/>
    </row>
    <row r="370" spans="1:8" s="182" customFormat="1">
      <c r="A370" s="214"/>
      <c r="B370" s="196" t="s">
        <v>1636</v>
      </c>
      <c r="C370" s="196"/>
      <c r="D370" s="196"/>
      <c r="E370" s="196"/>
      <c r="F370" s="196"/>
      <c r="G370" s="196"/>
      <c r="H370" s="196"/>
    </row>
    <row r="371" spans="1:8" s="182" customFormat="1">
      <c r="A371" s="214" t="s">
        <v>114</v>
      </c>
      <c r="B371" s="331" t="s">
        <v>1582</v>
      </c>
      <c r="C371" s="331"/>
      <c r="D371" s="331"/>
      <c r="E371" s="331"/>
      <c r="F371" s="331"/>
      <c r="G371" s="331"/>
      <c r="H371" s="331"/>
    </row>
    <row r="372" spans="1:8" s="182" customFormat="1">
      <c r="A372" s="214"/>
      <c r="B372" s="196" t="s">
        <v>1110</v>
      </c>
      <c r="C372" s="196"/>
      <c r="D372" s="196"/>
      <c r="E372" s="196"/>
      <c r="F372" s="196"/>
      <c r="G372" s="196"/>
      <c r="H372" s="196"/>
    </row>
    <row r="373" spans="1:8" s="182" customFormat="1">
      <c r="A373" s="214" t="s">
        <v>114</v>
      </c>
      <c r="B373" s="338" t="s">
        <v>1637</v>
      </c>
      <c r="C373" s="331"/>
      <c r="D373" s="331"/>
      <c r="E373" s="331"/>
      <c r="F373" s="331"/>
      <c r="G373" s="331"/>
      <c r="H373" s="331"/>
    </row>
    <row r="374" spans="1:8" s="182" customFormat="1">
      <c r="A374" s="214" t="s">
        <v>114</v>
      </c>
      <c r="B374" s="182" t="s">
        <v>953</v>
      </c>
      <c r="C374" s="238"/>
      <c r="D374" s="181"/>
      <c r="E374" s="181"/>
      <c r="F374" s="181"/>
      <c r="G374" s="181"/>
      <c r="H374" s="181"/>
    </row>
    <row r="375" spans="1:8" s="182" customFormat="1">
      <c r="A375" s="214" t="s">
        <v>114</v>
      </c>
      <c r="B375" s="182" t="s">
        <v>575</v>
      </c>
      <c r="C375" s="332">
        <v>3300000</v>
      </c>
      <c r="D375" s="332"/>
      <c r="E375" s="182" t="s">
        <v>567</v>
      </c>
      <c r="F375" s="181"/>
      <c r="G375" s="181"/>
      <c r="H375" s="181"/>
    </row>
    <row r="376" spans="1:8" s="182" customFormat="1" ht="18.75" customHeight="1">
      <c r="A376" s="181"/>
      <c r="B376" s="336" t="s">
        <v>571</v>
      </c>
      <c r="C376" s="337" t="s">
        <v>572</v>
      </c>
      <c r="D376" s="337"/>
      <c r="E376" s="337"/>
      <c r="F376" s="337"/>
      <c r="G376" s="337"/>
      <c r="H376" s="337"/>
    </row>
    <row r="377" spans="1:8" s="182" customFormat="1">
      <c r="A377" s="181"/>
      <c r="B377" s="336"/>
      <c r="C377" s="219" t="s">
        <v>540</v>
      </c>
      <c r="D377" s="202" t="s">
        <v>563</v>
      </c>
      <c r="E377" s="202" t="s">
        <v>564</v>
      </c>
      <c r="F377" s="202" t="s">
        <v>565</v>
      </c>
      <c r="G377" s="202" t="s">
        <v>766</v>
      </c>
      <c r="H377" s="202" t="s">
        <v>941</v>
      </c>
    </row>
    <row r="378" spans="1:8" s="182" customFormat="1">
      <c r="A378" s="214"/>
      <c r="B378" s="223" t="s">
        <v>959</v>
      </c>
      <c r="C378" s="224"/>
      <c r="D378" s="255"/>
      <c r="E378" s="280"/>
      <c r="F378" s="255"/>
      <c r="G378" s="255"/>
      <c r="H378" s="255"/>
    </row>
    <row r="379" spans="1:8" s="182" customFormat="1">
      <c r="A379" s="214"/>
      <c r="B379" s="223" t="s">
        <v>960</v>
      </c>
      <c r="C379" s="224" t="s">
        <v>541</v>
      </c>
      <c r="D379" s="255"/>
      <c r="E379" s="282">
        <v>80</v>
      </c>
      <c r="F379" s="255"/>
      <c r="G379" s="255"/>
      <c r="H379" s="255"/>
    </row>
    <row r="380" spans="1:8" s="182" customFormat="1">
      <c r="A380" s="214" t="s">
        <v>114</v>
      </c>
      <c r="B380" s="234" t="s">
        <v>566</v>
      </c>
      <c r="C380" s="219" t="s">
        <v>567</v>
      </c>
      <c r="D380" s="249"/>
      <c r="E380" s="249">
        <f t="shared" ref="E380" si="8">E381+E382</f>
        <v>3300000</v>
      </c>
      <c r="F380" s="249"/>
      <c r="G380" s="249"/>
      <c r="H380" s="249"/>
    </row>
    <row r="381" spans="1:8" s="182" customFormat="1">
      <c r="A381" s="214" t="s">
        <v>114</v>
      </c>
      <c r="B381" s="234" t="s">
        <v>568</v>
      </c>
      <c r="C381" s="219" t="s">
        <v>567</v>
      </c>
      <c r="D381" s="231"/>
      <c r="E381" s="231">
        <v>3300000</v>
      </c>
      <c r="F381" s="235"/>
      <c r="G381" s="235"/>
      <c r="H381" s="235"/>
    </row>
    <row r="382" spans="1:8" s="182" customFormat="1">
      <c r="A382" s="214" t="s">
        <v>114</v>
      </c>
      <c r="B382" s="234" t="s">
        <v>569</v>
      </c>
      <c r="C382" s="219" t="s">
        <v>567</v>
      </c>
      <c r="D382" s="235"/>
      <c r="E382" s="235"/>
      <c r="F382" s="235"/>
      <c r="G382" s="235"/>
      <c r="H382" s="235"/>
    </row>
    <row r="383" spans="1:8" s="182" customFormat="1">
      <c r="A383" s="214"/>
      <c r="B383" s="197"/>
      <c r="C383" s="236"/>
      <c r="D383" s="237"/>
      <c r="E383" s="237"/>
      <c r="F383" s="237"/>
      <c r="G383" s="237"/>
      <c r="H383" s="237"/>
    </row>
    <row r="384" spans="1:8" s="182" customFormat="1">
      <c r="A384" s="214"/>
      <c r="B384" s="197"/>
      <c r="C384" s="236"/>
      <c r="D384" s="237"/>
      <c r="E384" s="237"/>
      <c r="F384" s="237"/>
      <c r="G384" s="237"/>
      <c r="H384" s="237"/>
    </row>
    <row r="385" spans="1:8" s="182" customFormat="1">
      <c r="A385" s="214"/>
      <c r="B385" s="197"/>
      <c r="C385" s="236"/>
      <c r="D385" s="237"/>
      <c r="E385" s="237"/>
      <c r="F385" s="237"/>
      <c r="G385" s="237"/>
      <c r="H385" s="237"/>
    </row>
    <row r="386" spans="1:8" s="182" customFormat="1">
      <c r="A386" s="214"/>
      <c r="B386" s="197"/>
      <c r="C386" s="236"/>
      <c r="D386" s="237"/>
      <c r="E386" s="237"/>
      <c r="F386" s="237"/>
      <c r="G386" s="237"/>
      <c r="H386" s="237"/>
    </row>
    <row r="387" spans="1:8" s="182" customFormat="1">
      <c r="A387" s="214"/>
      <c r="B387" s="197"/>
      <c r="C387" s="236"/>
      <c r="D387" s="237"/>
      <c r="E387" s="237"/>
      <c r="F387" s="237"/>
      <c r="G387" s="237"/>
      <c r="H387" s="237"/>
    </row>
    <row r="388" spans="1:8" s="182" customFormat="1">
      <c r="A388" s="214"/>
      <c r="B388" s="197"/>
      <c r="C388" s="236"/>
      <c r="D388" s="237"/>
      <c r="E388" s="237"/>
      <c r="F388" s="237"/>
      <c r="G388" s="237"/>
      <c r="H388" s="237"/>
    </row>
    <row r="389" spans="1:8" s="182" customFormat="1">
      <c r="A389" s="214"/>
      <c r="B389" s="197"/>
      <c r="C389" s="236"/>
      <c r="D389" s="237"/>
      <c r="E389" s="237"/>
      <c r="F389" s="237"/>
      <c r="G389" s="237"/>
      <c r="H389" s="237"/>
    </row>
    <row r="390" spans="1:8" s="182" customFormat="1">
      <c r="A390" s="214"/>
      <c r="B390" s="197"/>
      <c r="C390" s="236"/>
      <c r="D390" s="237"/>
      <c r="E390" s="237"/>
      <c r="F390" s="237"/>
      <c r="G390" s="237"/>
      <c r="H390" s="237"/>
    </row>
    <row r="391" spans="1:8" s="182" customFormat="1">
      <c r="A391" s="214"/>
      <c r="B391" s="197"/>
      <c r="C391" s="236"/>
      <c r="D391" s="237"/>
      <c r="E391" s="237"/>
      <c r="F391" s="237"/>
      <c r="G391" s="237"/>
      <c r="H391" s="237"/>
    </row>
    <row r="392" spans="1:8" s="182" customFormat="1">
      <c r="A392" s="214"/>
      <c r="B392" s="197"/>
      <c r="C392" s="236"/>
      <c r="D392" s="237"/>
      <c r="E392" s="237"/>
      <c r="F392" s="237"/>
      <c r="G392" s="237"/>
      <c r="H392" s="237"/>
    </row>
    <row r="393" spans="1:8" s="182" customFormat="1">
      <c r="A393" s="214"/>
      <c r="B393" s="197"/>
      <c r="C393" s="236"/>
      <c r="D393" s="237"/>
      <c r="E393" s="237"/>
      <c r="F393" s="237"/>
      <c r="G393" s="237"/>
      <c r="H393" s="237"/>
    </row>
    <row r="394" spans="1:8" s="182" customFormat="1">
      <c r="A394" s="214"/>
      <c r="B394" s="197"/>
      <c r="C394" s="236"/>
      <c r="D394" s="237"/>
      <c r="E394" s="237"/>
      <c r="F394" s="237"/>
      <c r="G394" s="237"/>
      <c r="H394" s="237"/>
    </row>
    <row r="395" spans="1:8" s="182" customFormat="1">
      <c r="A395" s="214"/>
      <c r="B395" s="197"/>
      <c r="C395" s="236"/>
      <c r="D395" s="237"/>
      <c r="E395" s="237"/>
      <c r="F395" s="237"/>
      <c r="G395" s="237"/>
      <c r="H395" s="237"/>
    </row>
    <row r="396" spans="1:8" s="182" customFormat="1">
      <c r="A396" s="214"/>
      <c r="B396" s="197"/>
      <c r="C396" s="236"/>
      <c r="D396" s="237"/>
      <c r="E396" s="237"/>
      <c r="F396" s="237"/>
      <c r="G396" s="237"/>
      <c r="H396" s="237"/>
    </row>
    <row r="397" spans="1:8" s="182" customFormat="1">
      <c r="A397" s="214"/>
      <c r="B397" s="197"/>
      <c r="C397" s="236"/>
      <c r="D397" s="237"/>
      <c r="E397" s="237"/>
      <c r="F397" s="237"/>
      <c r="G397" s="237"/>
      <c r="H397" s="237"/>
    </row>
    <row r="398" spans="1:8" s="182" customFormat="1">
      <c r="A398" s="214"/>
      <c r="B398" s="197"/>
      <c r="C398" s="236"/>
      <c r="D398" s="237"/>
      <c r="E398" s="237"/>
      <c r="F398" s="237"/>
      <c r="G398" s="237"/>
      <c r="H398" s="237"/>
    </row>
    <row r="399" spans="1:8" s="182" customFormat="1">
      <c r="A399" s="214"/>
      <c r="B399" s="197"/>
      <c r="C399" s="236"/>
      <c r="D399" s="237"/>
      <c r="E399" s="237"/>
      <c r="F399" s="237"/>
      <c r="G399" s="237"/>
      <c r="H399" s="237"/>
    </row>
    <row r="400" spans="1:8" s="182" customFormat="1">
      <c r="A400" s="214"/>
      <c r="B400" s="197"/>
      <c r="C400" s="236"/>
      <c r="D400" s="237"/>
      <c r="E400" s="237"/>
      <c r="F400" s="237"/>
      <c r="G400" s="237"/>
      <c r="H400" s="237"/>
    </row>
    <row r="401" spans="1:8" s="182" customFormat="1">
      <c r="A401" s="214"/>
      <c r="B401" s="197"/>
      <c r="C401" s="236"/>
      <c r="D401" s="237"/>
      <c r="E401" s="237"/>
      <c r="F401" s="237"/>
      <c r="G401" s="237"/>
      <c r="H401" s="237"/>
    </row>
    <row r="402" spans="1:8" s="182" customFormat="1">
      <c r="A402" s="214"/>
      <c r="B402" s="197"/>
      <c r="C402" s="236"/>
      <c r="D402" s="237"/>
      <c r="E402" s="237"/>
      <c r="F402" s="237"/>
      <c r="G402" s="237"/>
      <c r="H402" s="237"/>
    </row>
    <row r="403" spans="1:8" s="182" customFormat="1">
      <c r="A403" s="214"/>
      <c r="B403" s="197"/>
      <c r="C403" s="236"/>
      <c r="D403" s="237"/>
      <c r="E403" s="237"/>
      <c r="F403" s="237"/>
      <c r="G403" s="237"/>
      <c r="H403" s="237"/>
    </row>
    <row r="404" spans="1:8" s="182" customFormat="1">
      <c r="A404" s="214"/>
      <c r="B404" s="197"/>
      <c r="C404" s="236"/>
      <c r="D404" s="237"/>
      <c r="E404" s="237"/>
      <c r="F404" s="237"/>
      <c r="G404" s="237"/>
      <c r="H404" s="237"/>
    </row>
    <row r="405" spans="1:8" s="182" customFormat="1">
      <c r="A405" s="214"/>
      <c r="B405" s="197"/>
      <c r="C405" s="236"/>
      <c r="D405" s="237"/>
      <c r="E405" s="237"/>
      <c r="F405" s="237"/>
      <c r="G405" s="237"/>
      <c r="H405" s="237"/>
    </row>
    <row r="406" spans="1:8" s="182" customFormat="1">
      <c r="A406" s="214" t="s">
        <v>114</v>
      </c>
      <c r="B406" s="333" t="s">
        <v>950</v>
      </c>
      <c r="C406" s="333"/>
      <c r="D406" s="333"/>
      <c r="E406" s="333"/>
      <c r="F406" s="333"/>
      <c r="G406" s="182" t="s">
        <v>1020</v>
      </c>
      <c r="H406" s="217"/>
    </row>
    <row r="407" spans="1:8" s="182" customFormat="1">
      <c r="A407" s="214" t="s">
        <v>114</v>
      </c>
      <c r="B407" s="330" t="s">
        <v>998</v>
      </c>
      <c r="C407" s="330"/>
      <c r="D407" s="330"/>
      <c r="E407" s="330"/>
      <c r="F407" s="330"/>
      <c r="G407" s="330"/>
      <c r="H407" s="330"/>
    </row>
    <row r="408" spans="1:8" s="182" customFormat="1">
      <c r="A408" s="214"/>
      <c r="B408" s="196" t="s">
        <v>1028</v>
      </c>
      <c r="C408" s="196"/>
      <c r="D408" s="196"/>
      <c r="E408" s="196"/>
      <c r="F408" s="196"/>
      <c r="G408" s="196"/>
      <c r="H408" s="196"/>
    </row>
    <row r="409" spans="1:8" s="182" customFormat="1">
      <c r="A409" s="214"/>
      <c r="B409" s="196" t="s">
        <v>1121</v>
      </c>
      <c r="C409" s="196"/>
      <c r="D409" s="196"/>
      <c r="E409" s="196"/>
      <c r="F409" s="196"/>
      <c r="G409" s="196"/>
      <c r="H409" s="196"/>
    </row>
    <row r="410" spans="1:8" s="182" customFormat="1">
      <c r="A410" s="214"/>
      <c r="B410" s="196" t="s">
        <v>1027</v>
      </c>
      <c r="C410" s="196"/>
      <c r="D410" s="196"/>
      <c r="E410" s="196"/>
      <c r="F410" s="196"/>
      <c r="G410" s="196"/>
      <c r="H410" s="196"/>
    </row>
    <row r="411" spans="1:8" s="182" customFormat="1">
      <c r="A411" s="214"/>
      <c r="B411" s="196" t="s">
        <v>1030</v>
      </c>
      <c r="C411" s="196"/>
      <c r="D411" s="196"/>
      <c r="E411" s="196"/>
      <c r="F411" s="196"/>
      <c r="G411" s="196"/>
      <c r="H411" s="196"/>
    </row>
    <row r="412" spans="1:8" s="182" customFormat="1">
      <c r="A412" s="214"/>
      <c r="B412" s="196" t="s">
        <v>1029</v>
      </c>
      <c r="C412" s="196"/>
      <c r="D412" s="196"/>
      <c r="E412" s="196"/>
      <c r="F412" s="196"/>
      <c r="G412" s="196"/>
      <c r="H412" s="196"/>
    </row>
    <row r="413" spans="1:8" s="182" customFormat="1">
      <c r="A413" s="214"/>
      <c r="B413" s="196" t="s">
        <v>1031</v>
      </c>
      <c r="C413" s="196"/>
      <c r="D413" s="196"/>
      <c r="E413" s="196"/>
      <c r="F413" s="196"/>
      <c r="G413" s="196"/>
      <c r="H413" s="196"/>
    </row>
    <row r="414" spans="1:8" s="182" customFormat="1">
      <c r="A414" s="214" t="s">
        <v>114</v>
      </c>
      <c r="B414" s="331" t="s">
        <v>1578</v>
      </c>
      <c r="C414" s="331"/>
      <c r="D414" s="331"/>
      <c r="E414" s="331"/>
      <c r="F414" s="331"/>
      <c r="G414" s="331"/>
      <c r="H414" s="331"/>
    </row>
    <row r="415" spans="1:8" s="182" customFormat="1">
      <c r="A415" s="214"/>
      <c r="B415" s="196" t="s">
        <v>1122</v>
      </c>
      <c r="C415" s="196"/>
      <c r="D415" s="196"/>
      <c r="E415" s="196"/>
      <c r="F415" s="196"/>
      <c r="G415" s="196"/>
      <c r="H415" s="196"/>
    </row>
    <row r="416" spans="1:8" s="182" customFormat="1">
      <c r="A416" s="214" t="s">
        <v>114</v>
      </c>
      <c r="B416" s="331" t="s">
        <v>1037</v>
      </c>
      <c r="C416" s="331"/>
      <c r="D416" s="331"/>
      <c r="E416" s="331"/>
      <c r="F416" s="331"/>
      <c r="G416" s="331"/>
      <c r="H416" s="331"/>
    </row>
    <row r="417" spans="1:8" s="182" customFormat="1">
      <c r="A417" s="214" t="s">
        <v>114</v>
      </c>
      <c r="B417" s="182" t="s">
        <v>953</v>
      </c>
      <c r="C417" s="238"/>
      <c r="D417" s="181"/>
      <c r="E417" s="181"/>
      <c r="F417" s="181"/>
      <c r="G417" s="181"/>
      <c r="H417" s="181"/>
    </row>
    <row r="418" spans="1:8" s="182" customFormat="1">
      <c r="A418" s="214" t="s">
        <v>114</v>
      </c>
      <c r="B418" s="182" t="s">
        <v>575</v>
      </c>
      <c r="C418" s="332">
        <v>1841300</v>
      </c>
      <c r="D418" s="332"/>
      <c r="E418" s="182" t="s">
        <v>567</v>
      </c>
      <c r="F418" s="181"/>
      <c r="G418" s="181"/>
      <c r="H418" s="181"/>
    </row>
    <row r="419" spans="1:8" s="182" customFormat="1" ht="18.75" customHeight="1">
      <c r="A419" s="181"/>
      <c r="B419" s="336" t="s">
        <v>571</v>
      </c>
      <c r="C419" s="337" t="s">
        <v>572</v>
      </c>
      <c r="D419" s="337"/>
      <c r="E419" s="337"/>
      <c r="F419" s="337"/>
      <c r="G419" s="337"/>
      <c r="H419" s="337"/>
    </row>
    <row r="420" spans="1:8" s="182" customFormat="1">
      <c r="A420" s="181"/>
      <c r="B420" s="336"/>
      <c r="C420" s="219" t="s">
        <v>540</v>
      </c>
      <c r="D420" s="202" t="s">
        <v>563</v>
      </c>
      <c r="E420" s="202" t="s">
        <v>564</v>
      </c>
      <c r="F420" s="202" t="s">
        <v>565</v>
      </c>
      <c r="G420" s="202" t="s">
        <v>766</v>
      </c>
      <c r="H420" s="202" t="s">
        <v>941</v>
      </c>
    </row>
    <row r="421" spans="1:8" s="182" customFormat="1">
      <c r="A421" s="214"/>
      <c r="B421" s="223" t="s">
        <v>1032</v>
      </c>
      <c r="C421" s="224"/>
      <c r="D421" s="255"/>
      <c r="E421" s="280"/>
      <c r="F421" s="255"/>
      <c r="G421" s="255"/>
      <c r="H421" s="255"/>
    </row>
    <row r="422" spans="1:8" s="182" customFormat="1">
      <c r="A422" s="214"/>
      <c r="B422" s="223" t="s">
        <v>1033</v>
      </c>
      <c r="C422" s="224"/>
      <c r="D422" s="255"/>
      <c r="E422" s="282"/>
      <c r="F422" s="255"/>
      <c r="G422" s="255"/>
      <c r="H422" s="255"/>
    </row>
    <row r="423" spans="1:8" s="182" customFormat="1">
      <c r="A423" s="214"/>
      <c r="B423" s="226" t="s">
        <v>1034</v>
      </c>
      <c r="C423" s="227" t="s">
        <v>541</v>
      </c>
      <c r="D423" s="256"/>
      <c r="E423" s="281">
        <v>80</v>
      </c>
      <c r="F423" s="256"/>
      <c r="G423" s="256"/>
      <c r="H423" s="256"/>
    </row>
    <row r="424" spans="1:8" s="182" customFormat="1">
      <c r="A424" s="214"/>
      <c r="B424" s="223" t="s">
        <v>961</v>
      </c>
      <c r="C424" s="224"/>
      <c r="D424" s="255"/>
      <c r="E424" s="282"/>
      <c r="F424" s="255"/>
      <c r="G424" s="255"/>
      <c r="H424" s="255"/>
    </row>
    <row r="425" spans="1:8" s="182" customFormat="1">
      <c r="A425" s="214"/>
      <c r="B425" s="226" t="s">
        <v>962</v>
      </c>
      <c r="C425" s="227" t="s">
        <v>541</v>
      </c>
      <c r="D425" s="256"/>
      <c r="E425" s="281">
        <v>80</v>
      </c>
      <c r="F425" s="256"/>
      <c r="G425" s="256"/>
      <c r="H425" s="256"/>
    </row>
    <row r="426" spans="1:8" s="182" customFormat="1">
      <c r="A426" s="214"/>
      <c r="B426" s="223" t="s">
        <v>963</v>
      </c>
      <c r="C426" s="224"/>
      <c r="D426" s="255"/>
      <c r="E426" s="282"/>
      <c r="F426" s="255"/>
      <c r="G426" s="255"/>
      <c r="H426" s="255"/>
    </row>
    <row r="427" spans="1:8" s="182" customFormat="1">
      <c r="A427" s="214"/>
      <c r="B427" s="223" t="s">
        <v>1035</v>
      </c>
      <c r="C427" s="224"/>
      <c r="D427" s="255"/>
      <c r="E427" s="282"/>
      <c r="F427" s="255"/>
      <c r="G427" s="255"/>
      <c r="H427" s="255"/>
    </row>
    <row r="428" spans="1:8" s="182" customFormat="1">
      <c r="A428" s="214"/>
      <c r="B428" s="223" t="s">
        <v>1036</v>
      </c>
      <c r="C428" s="224" t="s">
        <v>541</v>
      </c>
      <c r="D428" s="255"/>
      <c r="E428" s="282">
        <v>80</v>
      </c>
      <c r="F428" s="255"/>
      <c r="G428" s="255"/>
      <c r="H428" s="255"/>
    </row>
    <row r="429" spans="1:8" s="182" customFormat="1">
      <c r="A429" s="214" t="s">
        <v>114</v>
      </c>
      <c r="B429" s="234" t="s">
        <v>566</v>
      </c>
      <c r="C429" s="219" t="s">
        <v>567</v>
      </c>
      <c r="D429" s="249"/>
      <c r="E429" s="249">
        <f t="shared" ref="E429" si="9">E430+E431</f>
        <v>1841300</v>
      </c>
      <c r="F429" s="249"/>
      <c r="G429" s="249"/>
      <c r="H429" s="249"/>
    </row>
    <row r="430" spans="1:8" s="182" customFormat="1">
      <c r="A430" s="214" t="s">
        <v>114</v>
      </c>
      <c r="B430" s="234" t="s">
        <v>568</v>
      </c>
      <c r="C430" s="219" t="s">
        <v>567</v>
      </c>
      <c r="D430" s="231"/>
      <c r="E430" s="231">
        <v>1841300</v>
      </c>
      <c r="F430" s="235"/>
      <c r="G430" s="235"/>
      <c r="H430" s="235"/>
    </row>
    <row r="431" spans="1:8" s="182" customFormat="1">
      <c r="A431" s="214" t="s">
        <v>114</v>
      </c>
      <c r="B431" s="234" t="s">
        <v>569</v>
      </c>
      <c r="C431" s="219" t="s">
        <v>567</v>
      </c>
      <c r="D431" s="235"/>
      <c r="E431" s="235"/>
      <c r="F431" s="235"/>
      <c r="G431" s="235"/>
      <c r="H431" s="235"/>
    </row>
    <row r="432" spans="1:8" s="182" customFormat="1">
      <c r="A432" s="214"/>
      <c r="B432" s="197"/>
      <c r="C432" s="236"/>
      <c r="D432" s="237"/>
      <c r="E432" s="237"/>
      <c r="F432" s="237"/>
      <c r="G432" s="237"/>
      <c r="H432" s="237"/>
    </row>
    <row r="433" spans="1:8" s="182" customFormat="1" ht="15.75" customHeight="1">
      <c r="A433" s="214"/>
      <c r="B433" s="197"/>
      <c r="C433" s="236"/>
      <c r="D433" s="237"/>
      <c r="E433" s="237"/>
      <c r="F433" s="237"/>
      <c r="G433" s="237"/>
      <c r="H433" s="237"/>
    </row>
    <row r="434" spans="1:8" s="182" customFormat="1" ht="15.75" customHeight="1">
      <c r="A434" s="214"/>
      <c r="B434" s="197"/>
      <c r="C434" s="236"/>
      <c r="D434" s="237"/>
      <c r="E434" s="237"/>
      <c r="F434" s="237"/>
      <c r="G434" s="237"/>
      <c r="H434" s="237"/>
    </row>
    <row r="435" spans="1:8" s="182" customFormat="1" ht="15.75" customHeight="1">
      <c r="A435" s="214"/>
      <c r="B435" s="197"/>
      <c r="C435" s="236"/>
      <c r="D435" s="237"/>
      <c r="E435" s="237"/>
      <c r="F435" s="237"/>
      <c r="G435" s="237"/>
      <c r="H435" s="237"/>
    </row>
    <row r="436" spans="1:8" s="182" customFormat="1" ht="15.75" customHeight="1">
      <c r="A436" s="214"/>
      <c r="B436" s="197"/>
      <c r="C436" s="236"/>
      <c r="D436" s="237"/>
      <c r="E436" s="237"/>
      <c r="F436" s="237"/>
      <c r="G436" s="237"/>
      <c r="H436" s="237"/>
    </row>
    <row r="437" spans="1:8" s="182" customFormat="1" ht="15.75" customHeight="1">
      <c r="A437" s="214"/>
      <c r="B437" s="197"/>
      <c r="C437" s="236"/>
      <c r="D437" s="237"/>
      <c r="E437" s="237"/>
      <c r="F437" s="237"/>
      <c r="G437" s="237"/>
      <c r="H437" s="237"/>
    </row>
    <row r="438" spans="1:8" s="182" customFormat="1" ht="15.75" customHeight="1">
      <c r="A438" s="214"/>
      <c r="B438" s="197"/>
      <c r="C438" s="236"/>
      <c r="D438" s="237"/>
      <c r="E438" s="237"/>
      <c r="F438" s="237"/>
      <c r="G438" s="237"/>
      <c r="H438" s="237"/>
    </row>
    <row r="439" spans="1:8" s="182" customFormat="1" ht="15.75" customHeight="1">
      <c r="A439" s="214"/>
      <c r="B439" s="197"/>
      <c r="C439" s="236"/>
      <c r="D439" s="237"/>
      <c r="E439" s="237"/>
      <c r="F439" s="237"/>
      <c r="G439" s="237"/>
      <c r="H439" s="237"/>
    </row>
    <row r="440" spans="1:8" s="182" customFormat="1" ht="15.75" customHeight="1">
      <c r="A440" s="214"/>
      <c r="B440" s="197"/>
      <c r="C440" s="236"/>
      <c r="D440" s="237"/>
      <c r="E440" s="237"/>
      <c r="F440" s="237"/>
      <c r="G440" s="237"/>
      <c r="H440" s="237"/>
    </row>
    <row r="441" spans="1:8" s="182" customFormat="1" ht="15.75" customHeight="1">
      <c r="A441" s="214"/>
      <c r="B441" s="197"/>
      <c r="C441" s="236"/>
      <c r="D441" s="237"/>
      <c r="E441" s="237"/>
      <c r="F441" s="237"/>
      <c r="G441" s="237"/>
      <c r="H441" s="237"/>
    </row>
    <row r="442" spans="1:8" s="182" customFormat="1" ht="15.75" customHeight="1">
      <c r="A442" s="214"/>
      <c r="B442" s="197"/>
      <c r="C442" s="236"/>
      <c r="D442" s="237"/>
      <c r="E442" s="237"/>
      <c r="F442" s="237"/>
      <c r="G442" s="237"/>
      <c r="H442" s="237"/>
    </row>
    <row r="443" spans="1:8" s="182" customFormat="1" ht="15.75" customHeight="1">
      <c r="A443" s="214"/>
      <c r="B443" s="197"/>
      <c r="C443" s="236"/>
      <c r="D443" s="237"/>
      <c r="E443" s="237"/>
      <c r="F443" s="237"/>
      <c r="G443" s="237"/>
      <c r="H443" s="237"/>
    </row>
    <row r="444" spans="1:8" s="182" customFormat="1" ht="15.75" customHeight="1">
      <c r="A444" s="214"/>
      <c r="B444" s="197"/>
      <c r="C444" s="236"/>
      <c r="D444" s="237"/>
      <c r="E444" s="237"/>
      <c r="F444" s="237"/>
      <c r="G444" s="237"/>
      <c r="H444" s="237"/>
    </row>
    <row r="445" spans="1:8" s="182" customFormat="1" ht="15.75" customHeight="1">
      <c r="A445" s="214"/>
      <c r="B445" s="197"/>
      <c r="C445" s="236"/>
      <c r="D445" s="237"/>
      <c r="E445" s="237"/>
      <c r="F445" s="237"/>
      <c r="G445" s="237"/>
      <c r="H445" s="237"/>
    </row>
    <row r="446" spans="1:8" s="182" customFormat="1" ht="15.75" customHeight="1">
      <c r="A446" s="214"/>
      <c r="B446" s="197"/>
      <c r="C446" s="236"/>
      <c r="D446" s="237"/>
      <c r="E446" s="237"/>
      <c r="F446" s="237"/>
      <c r="G446" s="237"/>
      <c r="H446" s="237"/>
    </row>
    <row r="447" spans="1:8" s="182" customFormat="1" ht="15.75" customHeight="1">
      <c r="A447" s="214"/>
      <c r="B447" s="197"/>
      <c r="C447" s="236"/>
      <c r="D447" s="237"/>
      <c r="E447" s="237"/>
      <c r="F447" s="237"/>
      <c r="G447" s="237"/>
      <c r="H447" s="237"/>
    </row>
    <row r="448" spans="1:8" s="182" customFormat="1" ht="15.75" customHeight="1">
      <c r="A448" s="214"/>
      <c r="B448" s="197"/>
      <c r="C448" s="236"/>
      <c r="D448" s="237"/>
      <c r="E448" s="237"/>
      <c r="F448" s="237"/>
      <c r="G448" s="237"/>
      <c r="H448" s="237"/>
    </row>
    <row r="449" spans="1:8" s="182" customFormat="1" ht="15.75" customHeight="1">
      <c r="A449" s="214"/>
      <c r="B449" s="197"/>
      <c r="C449" s="236"/>
      <c r="D449" s="237"/>
      <c r="E449" s="237"/>
      <c r="F449" s="237"/>
      <c r="G449" s="237"/>
      <c r="H449" s="237"/>
    </row>
    <row r="450" spans="1:8" s="182" customFormat="1" ht="15.75" customHeight="1">
      <c r="A450" s="214"/>
      <c r="B450" s="197"/>
      <c r="C450" s="236"/>
      <c r="D450" s="237"/>
      <c r="E450" s="237"/>
      <c r="F450" s="237"/>
      <c r="G450" s="237"/>
      <c r="H450" s="237"/>
    </row>
    <row r="451" spans="1:8" s="182" customFormat="1" ht="15.75" customHeight="1">
      <c r="A451" s="214"/>
      <c r="B451" s="197"/>
      <c r="C451" s="236"/>
      <c r="D451" s="237"/>
      <c r="E451" s="237"/>
      <c r="F451" s="237"/>
      <c r="G451" s="237"/>
      <c r="H451" s="237"/>
    </row>
    <row r="452" spans="1:8" s="182" customFormat="1" ht="15.75" customHeight="1">
      <c r="A452" s="214"/>
      <c r="B452" s="197"/>
      <c r="C452" s="236"/>
      <c r="D452" s="237"/>
      <c r="E452" s="237"/>
      <c r="F452" s="237"/>
      <c r="G452" s="237"/>
      <c r="H452" s="237"/>
    </row>
    <row r="453" spans="1:8" s="182" customFormat="1" ht="15.75" customHeight="1">
      <c r="A453" s="214"/>
      <c r="B453" s="197"/>
      <c r="C453" s="236"/>
      <c r="D453" s="237"/>
      <c r="E453" s="237"/>
      <c r="F453" s="237"/>
      <c r="G453" s="237"/>
      <c r="H453" s="237"/>
    </row>
    <row r="454" spans="1:8" s="182" customFormat="1" ht="15.75" customHeight="1">
      <c r="A454" s="214"/>
      <c r="B454" s="197"/>
      <c r="C454" s="236"/>
      <c r="D454" s="237"/>
      <c r="E454" s="237"/>
      <c r="F454" s="237"/>
      <c r="G454" s="237"/>
      <c r="H454" s="237"/>
    </row>
    <row r="455" spans="1:8">
      <c r="B455" s="333" t="s">
        <v>764</v>
      </c>
      <c r="C455" s="333"/>
      <c r="D455" s="333"/>
      <c r="E455" s="333"/>
      <c r="F455" s="333"/>
      <c r="G455" s="182" t="s">
        <v>1020</v>
      </c>
      <c r="H455" s="217"/>
    </row>
    <row r="456" spans="1:8">
      <c r="B456" s="334" t="s">
        <v>1025</v>
      </c>
      <c r="C456" s="335"/>
      <c r="D456" s="335"/>
      <c r="E456" s="335"/>
      <c r="F456" s="335"/>
      <c r="G456" s="335"/>
      <c r="H456" s="335"/>
    </row>
    <row r="457" spans="1:8">
      <c r="B457" s="196" t="s">
        <v>1116</v>
      </c>
      <c r="C457" s="218"/>
      <c r="D457" s="218"/>
      <c r="E457" s="218"/>
      <c r="F457" s="218"/>
      <c r="G457" s="218"/>
      <c r="H457" s="218"/>
    </row>
    <row r="458" spans="1:8">
      <c r="B458" s="196" t="s">
        <v>1118</v>
      </c>
      <c r="C458" s="218"/>
      <c r="D458" s="218"/>
      <c r="E458" s="218"/>
      <c r="F458" s="218"/>
      <c r="G458" s="218"/>
      <c r="H458" s="218"/>
    </row>
    <row r="459" spans="1:8">
      <c r="B459" s="196" t="s">
        <v>1117</v>
      </c>
      <c r="C459" s="218"/>
      <c r="D459" s="218"/>
      <c r="E459" s="218"/>
      <c r="F459" s="218"/>
      <c r="G459" s="218"/>
      <c r="H459" s="218"/>
    </row>
    <row r="460" spans="1:8">
      <c r="B460" s="331" t="s">
        <v>1586</v>
      </c>
      <c r="C460" s="331"/>
      <c r="D460" s="331"/>
      <c r="E460" s="331"/>
      <c r="F460" s="331"/>
      <c r="G460" s="331"/>
      <c r="H460" s="331"/>
    </row>
    <row r="461" spans="1:8">
      <c r="B461" s="338" t="s">
        <v>1000</v>
      </c>
      <c r="C461" s="338"/>
      <c r="D461" s="338"/>
      <c r="E461" s="338"/>
      <c r="F461" s="338"/>
      <c r="G461" s="338"/>
      <c r="H461" s="338"/>
    </row>
    <row r="462" spans="1:8">
      <c r="B462" s="182" t="s">
        <v>953</v>
      </c>
    </row>
    <row r="463" spans="1:8">
      <c r="B463" s="182" t="s">
        <v>575</v>
      </c>
      <c r="C463" s="332">
        <v>1134000</v>
      </c>
      <c r="D463" s="332"/>
      <c r="E463" s="182" t="s">
        <v>567</v>
      </c>
    </row>
    <row r="464" spans="1:8">
      <c r="B464" s="336" t="s">
        <v>571</v>
      </c>
      <c r="C464" s="339" t="s">
        <v>572</v>
      </c>
      <c r="D464" s="339"/>
      <c r="E464" s="339"/>
      <c r="F464" s="339"/>
      <c r="G464" s="339"/>
      <c r="H464" s="339"/>
    </row>
    <row r="465" spans="2:8">
      <c r="B465" s="336"/>
      <c r="C465" s="219" t="s">
        <v>540</v>
      </c>
      <c r="D465" s="202" t="s">
        <v>563</v>
      </c>
      <c r="E465" s="202" t="s">
        <v>564</v>
      </c>
      <c r="F465" s="202" t="s">
        <v>565</v>
      </c>
      <c r="G465" s="202" t="s">
        <v>766</v>
      </c>
      <c r="H465" s="202" t="s">
        <v>941</v>
      </c>
    </row>
    <row r="466" spans="2:8">
      <c r="B466" s="220" t="s">
        <v>974</v>
      </c>
      <c r="C466" s="309"/>
      <c r="D466" s="309"/>
      <c r="E466" s="309"/>
      <c r="F466" s="268"/>
      <c r="G466" s="268"/>
      <c r="H466" s="268"/>
    </row>
    <row r="467" spans="2:8">
      <c r="B467" s="226" t="s">
        <v>1548</v>
      </c>
      <c r="C467" s="227" t="s">
        <v>955</v>
      </c>
      <c r="D467" s="256"/>
      <c r="E467" s="245">
        <v>6</v>
      </c>
      <c r="F467" s="256"/>
      <c r="G467" s="256"/>
      <c r="H467" s="256"/>
    </row>
    <row r="468" spans="2:8">
      <c r="B468" s="234" t="s">
        <v>566</v>
      </c>
      <c r="C468" s="219" t="s">
        <v>567</v>
      </c>
      <c r="D468" s="249"/>
      <c r="E468" s="249">
        <f t="shared" ref="E468" si="10">E469+E470</f>
        <v>1134000</v>
      </c>
      <c r="F468" s="249"/>
      <c r="G468" s="249"/>
      <c r="H468" s="249"/>
    </row>
    <row r="469" spans="2:8">
      <c r="B469" s="234" t="s">
        <v>568</v>
      </c>
      <c r="C469" s="219" t="s">
        <v>567</v>
      </c>
      <c r="D469" s="231"/>
      <c r="E469" s="287">
        <v>1134000</v>
      </c>
      <c r="F469" s="235"/>
      <c r="G469" s="235"/>
      <c r="H469" s="235"/>
    </row>
    <row r="470" spans="2:8">
      <c r="B470" s="234" t="s">
        <v>569</v>
      </c>
      <c r="C470" s="219" t="s">
        <v>567</v>
      </c>
      <c r="D470" s="235"/>
      <c r="E470" s="235"/>
      <c r="F470" s="235"/>
      <c r="G470" s="235"/>
      <c r="H470" s="235"/>
    </row>
    <row r="471" spans="2:8">
      <c r="B471" s="197"/>
      <c r="C471" s="236"/>
      <c r="D471" s="237"/>
      <c r="E471" s="237"/>
      <c r="F471" s="237"/>
      <c r="G471" s="237"/>
      <c r="H471" s="237"/>
    </row>
    <row r="472" spans="2:8">
      <c r="B472" s="338" t="s">
        <v>843</v>
      </c>
      <c r="C472" s="338"/>
      <c r="D472" s="338"/>
      <c r="E472" s="338"/>
      <c r="F472" s="338"/>
      <c r="G472" s="182"/>
    </row>
    <row r="473" spans="2:8">
      <c r="B473" s="254" t="s">
        <v>745</v>
      </c>
      <c r="C473" s="254"/>
      <c r="D473" s="254"/>
      <c r="E473" s="254"/>
      <c r="F473" s="254"/>
      <c r="G473" s="215" t="s">
        <v>1020</v>
      </c>
      <c r="H473" s="217"/>
    </row>
    <row r="474" spans="2:8">
      <c r="B474" s="334" t="s">
        <v>806</v>
      </c>
      <c r="C474" s="335"/>
      <c r="D474" s="335"/>
      <c r="E474" s="335"/>
      <c r="F474" s="335"/>
      <c r="G474" s="335"/>
      <c r="H474" s="335"/>
    </row>
    <row r="475" spans="2:8">
      <c r="B475" s="196" t="s">
        <v>1038</v>
      </c>
      <c r="C475" s="218"/>
      <c r="D475" s="218"/>
      <c r="E475" s="218"/>
      <c r="F475" s="218"/>
      <c r="G475" s="218"/>
      <c r="H475" s="218"/>
    </row>
    <row r="476" spans="2:8">
      <c r="B476" s="196" t="s">
        <v>1044</v>
      </c>
      <c r="C476" s="218"/>
      <c r="D476" s="218"/>
      <c r="E476" s="218"/>
      <c r="F476" s="218"/>
      <c r="G476" s="218"/>
      <c r="H476" s="218"/>
    </row>
    <row r="477" spans="2:8">
      <c r="B477" s="196" t="s">
        <v>1045</v>
      </c>
      <c r="C477" s="218"/>
      <c r="D477" s="218"/>
      <c r="E477" s="218"/>
      <c r="F477" s="218"/>
      <c r="G477" s="218"/>
      <c r="H477" s="218"/>
    </row>
    <row r="478" spans="2:8">
      <c r="B478" s="196" t="s">
        <v>1039</v>
      </c>
      <c r="C478" s="218"/>
      <c r="D478" s="218"/>
      <c r="E478" s="218"/>
      <c r="F478" s="218"/>
      <c r="G478" s="218"/>
      <c r="H478" s="218"/>
    </row>
    <row r="479" spans="2:8">
      <c r="B479" s="196" t="s">
        <v>1123</v>
      </c>
      <c r="C479" s="218"/>
      <c r="D479" s="218"/>
      <c r="E479" s="218"/>
      <c r="F479" s="218"/>
      <c r="G479" s="218"/>
      <c r="H479" s="218"/>
    </row>
    <row r="480" spans="2:8">
      <c r="B480" s="196" t="s">
        <v>1124</v>
      </c>
      <c r="C480" s="218"/>
      <c r="D480" s="218"/>
      <c r="E480" s="218"/>
      <c r="F480" s="218"/>
      <c r="G480" s="218"/>
      <c r="H480" s="218"/>
    </row>
    <row r="481" spans="2:8">
      <c r="B481" s="196" t="s">
        <v>1125</v>
      </c>
      <c r="C481" s="218"/>
      <c r="D481" s="218"/>
      <c r="E481" s="218"/>
      <c r="F481" s="218"/>
      <c r="G481" s="218"/>
      <c r="H481" s="218"/>
    </row>
    <row r="482" spans="2:8">
      <c r="B482" s="196" t="s">
        <v>1040</v>
      </c>
      <c r="C482" s="218"/>
      <c r="D482" s="218"/>
      <c r="E482" s="218"/>
      <c r="F482" s="218"/>
      <c r="G482" s="218"/>
      <c r="H482" s="218"/>
    </row>
    <row r="483" spans="2:8">
      <c r="B483" s="196" t="s">
        <v>1041</v>
      </c>
      <c r="C483" s="218"/>
      <c r="D483" s="218"/>
      <c r="E483" s="218"/>
      <c r="F483" s="218"/>
      <c r="G483" s="218"/>
      <c r="H483" s="218"/>
    </row>
    <row r="484" spans="2:8">
      <c r="B484" s="196" t="s">
        <v>1042</v>
      </c>
      <c r="C484" s="218"/>
      <c r="D484" s="218"/>
      <c r="E484" s="218"/>
      <c r="F484" s="218"/>
      <c r="G484" s="218"/>
      <c r="H484" s="218"/>
    </row>
    <row r="485" spans="2:8">
      <c r="B485" s="196" t="s">
        <v>1043</v>
      </c>
      <c r="C485" s="218"/>
      <c r="D485" s="218"/>
      <c r="E485" s="218"/>
      <c r="F485" s="218"/>
      <c r="G485" s="218"/>
      <c r="H485" s="218"/>
    </row>
    <row r="486" spans="2:8">
      <c r="B486" s="331" t="s">
        <v>1584</v>
      </c>
      <c r="C486" s="331"/>
      <c r="D486" s="331"/>
      <c r="E486" s="331"/>
      <c r="F486" s="331"/>
      <c r="G486" s="331"/>
      <c r="H486" s="331"/>
    </row>
    <row r="487" spans="2:8">
      <c r="B487" s="196" t="s">
        <v>1126</v>
      </c>
      <c r="C487" s="196"/>
      <c r="D487" s="196"/>
      <c r="E487" s="196"/>
      <c r="F487" s="196"/>
      <c r="G487" s="196"/>
      <c r="H487" s="196"/>
    </row>
    <row r="488" spans="2:8">
      <c r="B488" s="338" t="s">
        <v>999</v>
      </c>
      <c r="C488" s="338"/>
      <c r="D488" s="338"/>
      <c r="E488" s="338"/>
      <c r="F488" s="338"/>
      <c r="G488" s="338"/>
      <c r="H488" s="338"/>
    </row>
    <row r="489" spans="2:8">
      <c r="B489" s="182" t="s">
        <v>953</v>
      </c>
    </row>
    <row r="490" spans="2:8">
      <c r="B490" s="182" t="s">
        <v>575</v>
      </c>
      <c r="C490" s="332">
        <v>2428050</v>
      </c>
      <c r="D490" s="332"/>
      <c r="E490" s="182" t="s">
        <v>567</v>
      </c>
    </row>
    <row r="491" spans="2:8">
      <c r="B491" s="336" t="s">
        <v>571</v>
      </c>
      <c r="C491" s="339" t="s">
        <v>572</v>
      </c>
      <c r="D491" s="339"/>
      <c r="E491" s="339"/>
      <c r="F491" s="339"/>
      <c r="G491" s="339"/>
      <c r="H491" s="339"/>
    </row>
    <row r="492" spans="2:8">
      <c r="B492" s="336"/>
      <c r="C492" s="219" t="s">
        <v>540</v>
      </c>
      <c r="D492" s="202" t="s">
        <v>563</v>
      </c>
      <c r="E492" s="202" t="s">
        <v>564</v>
      </c>
      <c r="F492" s="202" t="s">
        <v>565</v>
      </c>
      <c r="G492" s="202" t="s">
        <v>766</v>
      </c>
      <c r="H492" s="202" t="s">
        <v>941</v>
      </c>
    </row>
    <row r="493" spans="2:8">
      <c r="B493" s="283" t="s">
        <v>973</v>
      </c>
      <c r="C493" s="284"/>
      <c r="D493" s="285"/>
      <c r="E493" s="285"/>
      <c r="F493" s="285"/>
      <c r="G493" s="285"/>
      <c r="H493" s="285"/>
    </row>
    <row r="494" spans="2:8">
      <c r="B494" s="223" t="s">
        <v>1003</v>
      </c>
      <c r="C494" s="227" t="s">
        <v>541</v>
      </c>
      <c r="D494" s="256"/>
      <c r="E494" s="245">
        <v>100</v>
      </c>
      <c r="F494" s="255"/>
      <c r="G494" s="255"/>
      <c r="H494" s="255"/>
    </row>
    <row r="495" spans="2:8">
      <c r="B495" s="234" t="s">
        <v>566</v>
      </c>
      <c r="C495" s="219" t="s">
        <v>567</v>
      </c>
      <c r="D495" s="249"/>
      <c r="E495" s="249">
        <f>E496+E497</f>
        <v>2428050</v>
      </c>
      <c r="F495" s="249"/>
      <c r="G495" s="249"/>
      <c r="H495" s="249"/>
    </row>
    <row r="496" spans="2:8">
      <c r="B496" s="234" t="s">
        <v>568</v>
      </c>
      <c r="C496" s="219" t="s">
        <v>567</v>
      </c>
      <c r="D496" s="231"/>
      <c r="E496" s="231">
        <v>2428050</v>
      </c>
      <c r="F496" s="235"/>
      <c r="G496" s="235"/>
      <c r="H496" s="235"/>
    </row>
    <row r="497" spans="2:8">
      <c r="B497" s="234" t="s">
        <v>569</v>
      </c>
      <c r="C497" s="219" t="s">
        <v>567</v>
      </c>
      <c r="D497" s="235"/>
      <c r="E497" s="235"/>
      <c r="F497" s="235"/>
      <c r="G497" s="235"/>
      <c r="H497" s="235"/>
    </row>
    <row r="498" spans="2:8">
      <c r="B498" s="333" t="s">
        <v>578</v>
      </c>
      <c r="C498" s="333"/>
      <c r="D498" s="333"/>
      <c r="E498" s="333"/>
      <c r="F498" s="333"/>
      <c r="G498" s="182" t="s">
        <v>1020</v>
      </c>
      <c r="H498" s="217"/>
    </row>
    <row r="499" spans="2:8">
      <c r="B499" s="334" t="s">
        <v>1047</v>
      </c>
      <c r="C499" s="335"/>
      <c r="D499" s="335"/>
      <c r="E499" s="335"/>
      <c r="F499" s="335"/>
      <c r="G499" s="335"/>
      <c r="H499" s="335"/>
    </row>
    <row r="500" spans="2:8">
      <c r="B500" s="196" t="s">
        <v>1046</v>
      </c>
      <c r="C500" s="218"/>
      <c r="D500" s="218"/>
      <c r="E500" s="218"/>
      <c r="F500" s="218"/>
      <c r="G500" s="218"/>
      <c r="H500" s="218"/>
    </row>
    <row r="501" spans="2:8">
      <c r="B501" s="196" t="s">
        <v>1050</v>
      </c>
      <c r="C501" s="218"/>
      <c r="D501" s="218"/>
      <c r="E501" s="218"/>
      <c r="F501" s="218"/>
      <c r="G501" s="218"/>
      <c r="H501" s="218"/>
    </row>
    <row r="502" spans="2:8">
      <c r="B502" s="196" t="s">
        <v>1051</v>
      </c>
      <c r="C502" s="218"/>
      <c r="D502" s="218"/>
      <c r="E502" s="218"/>
      <c r="F502" s="218"/>
      <c r="G502" s="218"/>
      <c r="H502" s="218"/>
    </row>
    <row r="503" spans="2:8">
      <c r="B503" s="331" t="s">
        <v>1583</v>
      </c>
      <c r="C503" s="331"/>
      <c r="D503" s="331"/>
      <c r="E503" s="331"/>
      <c r="F503" s="331"/>
      <c r="G503" s="331"/>
      <c r="H503" s="331"/>
    </row>
    <row r="504" spans="2:8">
      <c r="B504" s="196" t="s">
        <v>1127</v>
      </c>
      <c r="C504" s="196"/>
      <c r="D504" s="196"/>
      <c r="E504" s="196"/>
      <c r="F504" s="196"/>
      <c r="G504" s="196"/>
      <c r="H504" s="196"/>
    </row>
    <row r="505" spans="2:8">
      <c r="B505" s="338" t="s">
        <v>1049</v>
      </c>
      <c r="C505" s="338"/>
      <c r="D505" s="338"/>
      <c r="E505" s="338"/>
      <c r="F505" s="338"/>
      <c r="G505" s="338"/>
      <c r="H505" s="338"/>
    </row>
    <row r="506" spans="2:8">
      <c r="B506" s="196" t="s">
        <v>1048</v>
      </c>
      <c r="C506" s="198"/>
      <c r="D506" s="198"/>
      <c r="E506" s="198"/>
      <c r="F506" s="198"/>
      <c r="G506" s="198"/>
      <c r="H506" s="198"/>
    </row>
    <row r="507" spans="2:8">
      <c r="B507" s="182" t="s">
        <v>953</v>
      </c>
    </row>
    <row r="508" spans="2:8">
      <c r="B508" s="182" t="s">
        <v>575</v>
      </c>
      <c r="C508" s="332">
        <v>3173200</v>
      </c>
      <c r="D508" s="332"/>
      <c r="E508" s="182" t="s">
        <v>567</v>
      </c>
    </row>
    <row r="509" spans="2:8">
      <c r="B509" s="336" t="s">
        <v>571</v>
      </c>
      <c r="C509" s="339" t="s">
        <v>572</v>
      </c>
      <c r="D509" s="339"/>
      <c r="E509" s="339"/>
      <c r="F509" s="339"/>
      <c r="G509" s="339"/>
      <c r="H509" s="339"/>
    </row>
    <row r="510" spans="2:8">
      <c r="B510" s="336"/>
      <c r="C510" s="219" t="s">
        <v>540</v>
      </c>
      <c r="D510" s="202" t="s">
        <v>563</v>
      </c>
      <c r="E510" s="202" t="s">
        <v>564</v>
      </c>
      <c r="F510" s="202" t="s">
        <v>565</v>
      </c>
      <c r="G510" s="202" t="s">
        <v>766</v>
      </c>
      <c r="H510" s="202" t="s">
        <v>941</v>
      </c>
    </row>
    <row r="511" spans="2:8">
      <c r="B511" s="220" t="s">
        <v>919</v>
      </c>
      <c r="C511" s="221"/>
      <c r="D511" s="268"/>
      <c r="E511" s="242"/>
      <c r="F511" s="268"/>
      <c r="G511" s="268"/>
      <c r="H511" s="268"/>
    </row>
    <row r="512" spans="2:8">
      <c r="B512" s="223" t="s">
        <v>920</v>
      </c>
      <c r="C512" s="224"/>
      <c r="D512" s="255"/>
      <c r="E512" s="244"/>
      <c r="F512" s="255"/>
      <c r="G512" s="255"/>
      <c r="H512" s="255"/>
    </row>
    <row r="513" spans="1:8">
      <c r="B513" s="226" t="s">
        <v>921</v>
      </c>
      <c r="C513" s="227" t="s">
        <v>541</v>
      </c>
      <c r="D513" s="256"/>
      <c r="E513" s="245">
        <v>60</v>
      </c>
      <c r="F513" s="286"/>
      <c r="G513" s="286"/>
      <c r="H513" s="286"/>
    </row>
    <row r="514" spans="1:8">
      <c r="B514" s="234" t="s">
        <v>566</v>
      </c>
      <c r="C514" s="219" t="s">
        <v>567</v>
      </c>
      <c r="D514" s="249"/>
      <c r="E514" s="249">
        <f t="shared" ref="E514" si="11">E515+E516</f>
        <v>3173200</v>
      </c>
      <c r="F514" s="249"/>
      <c r="G514" s="249"/>
      <c r="H514" s="249"/>
    </row>
    <row r="515" spans="1:8">
      <c r="B515" s="234" t="s">
        <v>568</v>
      </c>
      <c r="C515" s="219" t="s">
        <v>567</v>
      </c>
      <c r="D515" s="231"/>
      <c r="E515" s="287">
        <v>3173200</v>
      </c>
      <c r="F515" s="235"/>
      <c r="G515" s="235"/>
      <c r="H515" s="235"/>
    </row>
    <row r="516" spans="1:8">
      <c r="B516" s="234" t="s">
        <v>569</v>
      </c>
      <c r="C516" s="219" t="s">
        <v>567</v>
      </c>
      <c r="D516" s="235"/>
      <c r="E516" s="235"/>
      <c r="F516" s="235"/>
      <c r="G516" s="235"/>
      <c r="H516" s="235"/>
    </row>
    <row r="517" spans="1:8">
      <c r="B517" s="197"/>
      <c r="C517" s="236"/>
      <c r="D517" s="237"/>
      <c r="E517" s="237"/>
      <c r="F517" s="237"/>
      <c r="G517" s="237"/>
      <c r="H517" s="237"/>
    </row>
    <row r="518" spans="1:8">
      <c r="B518" s="197"/>
      <c r="C518" s="236"/>
      <c r="D518" s="237"/>
      <c r="E518" s="237"/>
      <c r="F518" s="237"/>
      <c r="G518" s="237"/>
      <c r="H518" s="237"/>
    </row>
    <row r="519" spans="1:8" s="182" customFormat="1">
      <c r="A519" s="214"/>
      <c r="B519" s="197"/>
      <c r="C519" s="236"/>
      <c r="D519" s="237"/>
      <c r="E519" s="237"/>
      <c r="F519" s="237"/>
      <c r="G519" s="237"/>
      <c r="H519" s="237"/>
    </row>
    <row r="520" spans="1:8" s="182" customFormat="1">
      <c r="A520" s="214"/>
      <c r="B520" s="197"/>
      <c r="C520" s="236"/>
      <c r="D520" s="237"/>
      <c r="E520" s="237"/>
      <c r="F520" s="237"/>
      <c r="G520" s="237"/>
      <c r="H520" s="237"/>
    </row>
    <row r="521" spans="1:8" s="182" customFormat="1">
      <c r="A521" s="214"/>
      <c r="B521" s="197"/>
      <c r="C521" s="236"/>
      <c r="D521" s="237"/>
      <c r="E521" s="237"/>
      <c r="F521" s="237"/>
      <c r="G521" s="237"/>
      <c r="H521" s="237"/>
    </row>
    <row r="522" spans="1:8" s="182" customFormat="1">
      <c r="A522" s="214"/>
      <c r="B522" s="197"/>
      <c r="C522" s="236"/>
      <c r="D522" s="237"/>
      <c r="E522" s="237"/>
      <c r="F522" s="237"/>
      <c r="G522" s="237"/>
      <c r="H522" s="237"/>
    </row>
    <row r="523" spans="1:8">
      <c r="B523" s="197"/>
      <c r="C523" s="236"/>
      <c r="D523" s="237"/>
      <c r="E523" s="237"/>
      <c r="F523" s="237"/>
      <c r="G523" s="237"/>
      <c r="H523" s="237"/>
    </row>
    <row r="524" spans="1:8">
      <c r="B524" s="197"/>
      <c r="C524" s="236"/>
      <c r="D524" s="237"/>
      <c r="E524" s="237"/>
      <c r="F524" s="237"/>
      <c r="G524" s="237"/>
      <c r="H524" s="237"/>
    </row>
    <row r="525" spans="1:8">
      <c r="B525" s="197"/>
      <c r="C525" s="236"/>
      <c r="D525" s="237"/>
      <c r="E525" s="237"/>
      <c r="F525" s="237"/>
      <c r="G525" s="237"/>
      <c r="H525" s="237"/>
    </row>
    <row r="526" spans="1:8">
      <c r="B526" s="197"/>
      <c r="C526" s="236"/>
      <c r="D526" s="237"/>
      <c r="E526" s="237"/>
      <c r="F526" s="237"/>
      <c r="G526" s="237"/>
      <c r="H526" s="237"/>
    </row>
    <row r="527" spans="1:8">
      <c r="B527" s="197"/>
      <c r="C527" s="236"/>
      <c r="D527" s="237"/>
      <c r="E527" s="237"/>
      <c r="F527" s="237"/>
      <c r="G527" s="237"/>
      <c r="H527" s="237"/>
    </row>
    <row r="528" spans="1:8">
      <c r="B528" s="197"/>
      <c r="C528" s="236"/>
      <c r="D528" s="237"/>
      <c r="E528" s="237"/>
      <c r="F528" s="237"/>
      <c r="G528" s="237"/>
      <c r="H528" s="237"/>
    </row>
    <row r="529" spans="2:8">
      <c r="B529" s="197"/>
      <c r="C529" s="236"/>
      <c r="D529" s="237"/>
      <c r="E529" s="237"/>
      <c r="F529" s="237"/>
      <c r="G529" s="237"/>
      <c r="H529" s="237"/>
    </row>
    <row r="530" spans="2:8">
      <c r="B530" s="197"/>
      <c r="C530" s="236"/>
      <c r="D530" s="237"/>
      <c r="E530" s="237"/>
      <c r="F530" s="237"/>
      <c r="G530" s="237"/>
      <c r="H530" s="237"/>
    </row>
    <row r="531" spans="2:8">
      <c r="B531" s="197"/>
      <c r="C531" s="236"/>
      <c r="D531" s="237"/>
      <c r="E531" s="237"/>
      <c r="F531" s="237"/>
      <c r="G531" s="237"/>
      <c r="H531" s="237"/>
    </row>
    <row r="532" spans="2:8">
      <c r="B532" s="197"/>
      <c r="C532" s="236"/>
      <c r="D532" s="237"/>
      <c r="E532" s="237"/>
      <c r="F532" s="237"/>
      <c r="G532" s="237"/>
      <c r="H532" s="237"/>
    </row>
    <row r="533" spans="2:8">
      <c r="B533" s="197"/>
      <c r="C533" s="236"/>
      <c r="D533" s="237"/>
      <c r="E533" s="237"/>
      <c r="F533" s="237"/>
      <c r="G533" s="237"/>
      <c r="H533" s="237"/>
    </row>
    <row r="534" spans="2:8">
      <c r="B534" s="197"/>
      <c r="C534" s="236"/>
      <c r="D534" s="237"/>
      <c r="E534" s="237"/>
      <c r="F534" s="237"/>
      <c r="G534" s="237"/>
      <c r="H534" s="237"/>
    </row>
    <row r="535" spans="2:8">
      <c r="B535" s="197"/>
      <c r="C535" s="236"/>
      <c r="D535" s="237"/>
      <c r="E535" s="237"/>
      <c r="F535" s="237"/>
      <c r="G535" s="237"/>
      <c r="H535" s="237"/>
    </row>
    <row r="536" spans="2:8">
      <c r="B536" s="197"/>
      <c r="C536" s="236"/>
      <c r="D536" s="237"/>
      <c r="E536" s="237"/>
      <c r="F536" s="237"/>
      <c r="G536" s="237"/>
      <c r="H536" s="237"/>
    </row>
    <row r="537" spans="2:8">
      <c r="B537" s="197"/>
      <c r="C537" s="236"/>
      <c r="D537" s="237"/>
      <c r="E537" s="237"/>
      <c r="F537" s="237"/>
      <c r="G537" s="237"/>
      <c r="H537" s="237"/>
    </row>
    <row r="538" spans="2:8">
      <c r="B538" s="197"/>
      <c r="C538" s="236"/>
      <c r="D538" s="237"/>
      <c r="E538" s="237"/>
      <c r="F538" s="237"/>
      <c r="G538" s="237"/>
      <c r="H538" s="237"/>
    </row>
    <row r="539" spans="2:8">
      <c r="B539" s="197"/>
      <c r="C539" s="236"/>
      <c r="D539" s="237"/>
      <c r="E539" s="237"/>
      <c r="F539" s="237"/>
      <c r="G539" s="237"/>
      <c r="H539" s="237"/>
    </row>
    <row r="540" spans="2:8">
      <c r="B540" s="197"/>
      <c r="C540" s="236"/>
      <c r="D540" s="237"/>
      <c r="E540" s="237"/>
      <c r="F540" s="237"/>
      <c r="G540" s="237"/>
      <c r="H540" s="237"/>
    </row>
  </sheetData>
  <mergeCells count="107">
    <mergeCell ref="B253:H253"/>
    <mergeCell ref="B351:H351"/>
    <mergeCell ref="B363:F363"/>
    <mergeCell ref="B364:H364"/>
    <mergeCell ref="B168:H168"/>
    <mergeCell ref="B173:H173"/>
    <mergeCell ref="B177:H177"/>
    <mergeCell ref="B180:B181"/>
    <mergeCell ref="C180:H180"/>
    <mergeCell ref="B246:H246"/>
    <mergeCell ref="B291:H291"/>
    <mergeCell ref="B293:H293"/>
    <mergeCell ref="C296:D296"/>
    <mergeCell ref="B297:B298"/>
    <mergeCell ref="C297:H297"/>
    <mergeCell ref="C355:D355"/>
    <mergeCell ref="B288:F288"/>
    <mergeCell ref="B289:H289"/>
    <mergeCell ref="B313:B314"/>
    <mergeCell ref="C313:H313"/>
    <mergeCell ref="B324:F324"/>
    <mergeCell ref="B325:H325"/>
    <mergeCell ref="B328:H328"/>
    <mergeCell ref="B305:F305"/>
    <mergeCell ref="B77:H77"/>
    <mergeCell ref="B136:B137"/>
    <mergeCell ref="C136:H136"/>
    <mergeCell ref="B153:H153"/>
    <mergeCell ref="B154:H154"/>
    <mergeCell ref="C156:D156"/>
    <mergeCell ref="B130:H130"/>
    <mergeCell ref="A1:H1"/>
    <mergeCell ref="A2:H2"/>
    <mergeCell ref="B6:H6"/>
    <mergeCell ref="B11:H11"/>
    <mergeCell ref="B13:B14"/>
    <mergeCell ref="C13:H13"/>
    <mergeCell ref="B39:H39"/>
    <mergeCell ref="B45:H45"/>
    <mergeCell ref="B47:H47"/>
    <mergeCell ref="B134:H134"/>
    <mergeCell ref="C508:D508"/>
    <mergeCell ref="B509:B510"/>
    <mergeCell ref="C509:H509"/>
    <mergeCell ref="B352:H352"/>
    <mergeCell ref="B48:B49"/>
    <mergeCell ref="C48:H48"/>
    <mergeCell ref="B93:B94"/>
    <mergeCell ref="C93:H93"/>
    <mergeCell ref="B115:B116"/>
    <mergeCell ref="C115:H115"/>
    <mergeCell ref="B111:H111"/>
    <mergeCell ref="B113:H113"/>
    <mergeCell ref="B254:B255"/>
    <mergeCell ref="C254:H254"/>
    <mergeCell ref="B222:H222"/>
    <mergeCell ref="B225:B226"/>
    <mergeCell ref="C225:H225"/>
    <mergeCell ref="B157:B158"/>
    <mergeCell ref="C157:H157"/>
    <mergeCell ref="B149:F149"/>
    <mergeCell ref="B150:H150"/>
    <mergeCell ref="B207:H207"/>
    <mergeCell ref="B85:H85"/>
    <mergeCell ref="B90:H90"/>
    <mergeCell ref="C490:D490"/>
    <mergeCell ref="B491:B492"/>
    <mergeCell ref="C491:H491"/>
    <mergeCell ref="B498:F498"/>
    <mergeCell ref="B356:B357"/>
    <mergeCell ref="C356:H356"/>
    <mergeCell ref="B499:H499"/>
    <mergeCell ref="B503:H503"/>
    <mergeCell ref="B505:H505"/>
    <mergeCell ref="B460:H460"/>
    <mergeCell ref="B461:H461"/>
    <mergeCell ref="C463:D463"/>
    <mergeCell ref="B464:B465"/>
    <mergeCell ref="C464:H464"/>
    <mergeCell ref="B472:F472"/>
    <mergeCell ref="B474:H474"/>
    <mergeCell ref="B486:H486"/>
    <mergeCell ref="B488:H488"/>
    <mergeCell ref="B306:H306"/>
    <mergeCell ref="B309:H309"/>
    <mergeCell ref="B310:H310"/>
    <mergeCell ref="C312:D312"/>
    <mergeCell ref="B455:F455"/>
    <mergeCell ref="B456:H456"/>
    <mergeCell ref="B376:B377"/>
    <mergeCell ref="C376:H376"/>
    <mergeCell ref="B406:F406"/>
    <mergeCell ref="B407:H407"/>
    <mergeCell ref="B414:H414"/>
    <mergeCell ref="B416:H416"/>
    <mergeCell ref="C418:D418"/>
    <mergeCell ref="B419:B420"/>
    <mergeCell ref="C419:H419"/>
    <mergeCell ref="B347:F347"/>
    <mergeCell ref="B348:H348"/>
    <mergeCell ref="B330:H330"/>
    <mergeCell ref="C333:D333"/>
    <mergeCell ref="B334:B335"/>
    <mergeCell ref="C334:H334"/>
    <mergeCell ref="B371:H371"/>
    <mergeCell ref="B373:H373"/>
    <mergeCell ref="C375:D375"/>
  </mergeCells>
  <pageMargins left="1.1811023622047245" right="0.59055118110236227" top="0.98425196850393704" bottom="0.59055118110236227" header="0.31496062992125984" footer="0.31496062992125984"/>
  <pageSetup paperSize="9" scale="80" firstPageNumber="4" orientation="portrait" useFirstPageNumber="1" r:id="rId1"/>
  <headerFooter>
    <oddHeader xml:space="preserve">&amp;C&amp;"TH SarabunPSK,ธรรมดา"&amp;16
&amp;P
</oddHeader>
  </headerFooter>
  <rowBreaks count="13" manualBreakCount="13">
    <brk id="37" max="16383" man="1"/>
    <brk id="74" max="16383" man="1"/>
    <brk id="109" max="16383" man="1"/>
    <brk id="148" min="1" max="7" man="1"/>
    <brk id="165" max="16383" man="1"/>
    <brk id="205" max="16383" man="1"/>
    <brk id="244" max="16383" man="1"/>
    <brk id="287" min="1" max="7" man="1"/>
    <brk id="323" min="1" max="7" man="1"/>
    <brk id="362" min="1" max="7" man="1"/>
    <brk id="405" min="1" max="7" man="1"/>
    <brk id="454" min="1" max="7" man="1"/>
    <brk id="497" min="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1D5F6-C320-45E2-B681-22C9BB8AA9E4}">
  <dimension ref="A1:V717"/>
  <sheetViews>
    <sheetView tabSelected="1" view="pageBreakPreview" zoomScaleNormal="110" zoomScaleSheetLayoutView="100" zoomScalePageLayoutView="150" workbookViewId="0">
      <selection activeCell="U42" sqref="U42"/>
    </sheetView>
  </sheetViews>
  <sheetFormatPr defaultRowHeight="21"/>
  <cols>
    <col min="1" max="2" width="2" style="290" customWidth="1"/>
    <col min="3" max="3" width="1.42578125" style="290" customWidth="1"/>
    <col min="4" max="4" width="1.7109375" style="290" customWidth="1"/>
    <col min="5" max="5" width="11" style="290" customWidth="1"/>
    <col min="6" max="6" width="4.7109375" style="290" customWidth="1"/>
    <col min="7" max="7" width="2.7109375" style="292" customWidth="1"/>
    <col min="8" max="8" width="2.28515625" style="292" customWidth="1"/>
    <col min="9" max="9" width="2.28515625" style="293" customWidth="1"/>
    <col min="10" max="10" width="4.140625" style="293" customWidth="1"/>
    <col min="11" max="11" width="34.5703125" style="290" customWidth="1"/>
    <col min="12" max="12" width="14.7109375" style="290" bestFit="1" customWidth="1"/>
    <col min="13" max="13" width="5.140625" style="290" bestFit="1" customWidth="1"/>
    <col min="14" max="16384" width="9.140625" style="290"/>
  </cols>
  <sheetData>
    <row r="1" spans="1:13" s="112" customFormat="1" ht="21.75" customHeight="1">
      <c r="A1" s="355" t="s">
        <v>447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12" customFormat="1" ht="24">
      <c r="A2" s="357"/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3" s="112" customFormat="1" ht="24">
      <c r="A3" s="295" t="s">
        <v>585</v>
      </c>
      <c r="B3" s="295"/>
      <c r="C3" s="295"/>
      <c r="D3" s="295"/>
      <c r="E3" s="295"/>
      <c r="F3" s="295"/>
      <c r="G3" s="295"/>
      <c r="H3" s="295"/>
      <c r="I3" s="299"/>
      <c r="J3" s="299"/>
      <c r="L3" s="300">
        <f>L7+L35+L93+L397+L431+L467+L501+L536+L604+L673+L678+L684+L689+L694+L699+L703+L708+L714</f>
        <v>870588300</v>
      </c>
      <c r="M3" s="288" t="s">
        <v>567</v>
      </c>
    </row>
    <row r="4" spans="1:13" s="112" customFormat="1" ht="24">
      <c r="A4" s="295" t="s">
        <v>1128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</row>
    <row r="5" spans="1:13" s="112" customFormat="1" ht="24">
      <c r="A5" s="295" t="s">
        <v>560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</row>
    <row r="6" spans="1:13" s="112" customFormat="1" ht="24">
      <c r="A6" s="295" t="s">
        <v>561</v>
      </c>
      <c r="B6" s="295"/>
      <c r="C6" s="295"/>
      <c r="D6" s="295"/>
      <c r="E6" s="295"/>
      <c r="F6" s="295"/>
      <c r="G6" s="295"/>
      <c r="H6" s="295"/>
      <c r="I6" s="295"/>
      <c r="J6" s="295"/>
      <c r="K6" s="295"/>
    </row>
    <row r="7" spans="1:13" s="112" customFormat="1" ht="24">
      <c r="A7" s="295" t="s">
        <v>596</v>
      </c>
      <c r="B7" s="295"/>
      <c r="C7" s="295"/>
      <c r="D7" s="295"/>
      <c r="E7" s="295"/>
      <c r="F7" s="295"/>
      <c r="G7" s="295"/>
      <c r="H7" s="295"/>
      <c r="J7" s="299"/>
      <c r="L7" s="299">
        <f>K8</f>
        <v>177717210</v>
      </c>
      <c r="M7" s="288" t="s">
        <v>567</v>
      </c>
    </row>
    <row r="8" spans="1:13" s="112" customFormat="1" ht="24">
      <c r="A8" s="295" t="s">
        <v>624</v>
      </c>
      <c r="B8" s="295"/>
      <c r="C8" s="295"/>
      <c r="D8" s="295"/>
      <c r="E8" s="295"/>
      <c r="F8" s="295"/>
      <c r="H8" s="299"/>
      <c r="K8" s="299">
        <f>K9+K19+K24+K28</f>
        <v>177717210</v>
      </c>
      <c r="L8" s="356" t="s">
        <v>567</v>
      </c>
      <c r="M8" s="356"/>
    </row>
    <row r="9" spans="1:13" s="112" customFormat="1" ht="24">
      <c r="B9" s="295" t="s">
        <v>1252</v>
      </c>
      <c r="C9" s="291"/>
      <c r="D9" s="291"/>
      <c r="E9" s="291"/>
      <c r="F9" s="291"/>
      <c r="H9" s="298"/>
      <c r="K9" s="299">
        <f>SUM(L10:L18)</f>
        <v>137803210</v>
      </c>
      <c r="L9" s="356" t="s">
        <v>567</v>
      </c>
      <c r="M9" s="356"/>
    </row>
    <row r="10" spans="1:13" s="152" customFormat="1" ht="24">
      <c r="A10" s="186"/>
      <c r="E10" s="186" t="s">
        <v>630</v>
      </c>
      <c r="F10" s="189" t="s">
        <v>1251</v>
      </c>
      <c r="G10" s="188" t="s">
        <v>631</v>
      </c>
      <c r="H10" s="294"/>
      <c r="J10" s="296"/>
      <c r="L10" s="297">
        <v>121589750</v>
      </c>
      <c r="M10" s="289" t="s">
        <v>567</v>
      </c>
    </row>
    <row r="11" spans="1:13" s="152" customFormat="1" ht="24">
      <c r="A11" s="186"/>
      <c r="E11" s="186" t="s">
        <v>632</v>
      </c>
      <c r="F11" s="189" t="s">
        <v>699</v>
      </c>
      <c r="G11" s="188" t="s">
        <v>633</v>
      </c>
      <c r="H11" s="294"/>
      <c r="J11" s="296"/>
      <c r="L11" s="297">
        <v>7332100</v>
      </c>
      <c r="M11" s="289" t="s">
        <v>567</v>
      </c>
    </row>
    <row r="12" spans="1:13" s="152" customFormat="1" ht="24">
      <c r="A12" s="186"/>
      <c r="E12" s="186" t="s">
        <v>634</v>
      </c>
      <c r="F12" s="189" t="s">
        <v>700</v>
      </c>
      <c r="G12" s="188" t="s">
        <v>1590</v>
      </c>
      <c r="H12" s="294"/>
      <c r="J12" s="296"/>
      <c r="L12" s="297">
        <v>24000</v>
      </c>
      <c r="M12" s="289" t="s">
        <v>567</v>
      </c>
    </row>
    <row r="13" spans="1:13" s="152" customFormat="1" ht="24">
      <c r="A13" s="186"/>
      <c r="E13" s="186" t="s">
        <v>844</v>
      </c>
      <c r="F13" s="189" t="s">
        <v>701</v>
      </c>
      <c r="G13" s="188" t="s">
        <v>1591</v>
      </c>
      <c r="H13" s="294"/>
      <c r="J13" s="296"/>
      <c r="L13" s="297">
        <v>90000</v>
      </c>
      <c r="M13" s="289" t="s">
        <v>567</v>
      </c>
    </row>
    <row r="14" spans="1:13" s="152" customFormat="1" ht="24">
      <c r="A14" s="186"/>
      <c r="E14" s="186" t="s">
        <v>635</v>
      </c>
      <c r="F14" s="189" t="s">
        <v>702</v>
      </c>
      <c r="G14" s="188" t="s">
        <v>636</v>
      </c>
      <c r="H14" s="294"/>
      <c r="J14" s="296"/>
      <c r="L14" s="297">
        <v>1353600</v>
      </c>
      <c r="M14" s="289" t="s">
        <v>567</v>
      </c>
    </row>
    <row r="15" spans="1:13" s="152" customFormat="1" ht="24">
      <c r="A15" s="186"/>
      <c r="E15" s="186" t="s">
        <v>637</v>
      </c>
      <c r="F15" s="189" t="s">
        <v>705</v>
      </c>
      <c r="G15" s="188" t="s">
        <v>638</v>
      </c>
      <c r="H15" s="294"/>
      <c r="J15" s="296"/>
      <c r="L15" s="297">
        <v>3870800</v>
      </c>
      <c r="M15" s="289" t="s">
        <v>567</v>
      </c>
    </row>
    <row r="16" spans="1:13" s="152" customFormat="1" ht="24">
      <c r="A16" s="186"/>
      <c r="E16" s="186" t="s">
        <v>639</v>
      </c>
      <c r="F16" s="189" t="s">
        <v>706</v>
      </c>
      <c r="G16" s="188" t="s">
        <v>640</v>
      </c>
      <c r="H16" s="294"/>
      <c r="J16" s="296"/>
      <c r="L16" s="297">
        <v>167500</v>
      </c>
      <c r="M16" s="289" t="s">
        <v>567</v>
      </c>
    </row>
    <row r="17" spans="1:13" s="152" customFormat="1" ht="24">
      <c r="A17" s="186"/>
      <c r="E17" s="186" t="s">
        <v>641</v>
      </c>
      <c r="F17" s="189" t="s">
        <v>707</v>
      </c>
      <c r="G17" s="188" t="s">
        <v>642</v>
      </c>
      <c r="H17" s="294"/>
      <c r="J17" s="296"/>
      <c r="L17" s="297">
        <v>63060</v>
      </c>
      <c r="M17" s="289" t="s">
        <v>567</v>
      </c>
    </row>
    <row r="18" spans="1:13" s="152" customFormat="1" ht="24">
      <c r="A18" s="186"/>
      <c r="E18" s="186" t="s">
        <v>643</v>
      </c>
      <c r="F18" s="189" t="s">
        <v>708</v>
      </c>
      <c r="G18" s="188" t="s">
        <v>761</v>
      </c>
      <c r="H18" s="294"/>
      <c r="J18" s="296"/>
      <c r="L18" s="297">
        <v>3312400</v>
      </c>
      <c r="M18" s="289" t="s">
        <v>567</v>
      </c>
    </row>
    <row r="19" spans="1:13" s="112" customFormat="1" ht="24">
      <c r="B19" s="295" t="s">
        <v>922</v>
      </c>
      <c r="C19" s="295"/>
      <c r="D19" s="295"/>
      <c r="E19" s="295"/>
      <c r="F19" s="295"/>
      <c r="H19" s="302"/>
      <c r="J19" s="295"/>
      <c r="K19" s="299">
        <f>SUM(L20:L23)</f>
        <v>30098200</v>
      </c>
      <c r="L19" s="295" t="s">
        <v>567</v>
      </c>
    </row>
    <row r="20" spans="1:13" s="152" customFormat="1" ht="24">
      <c r="A20" s="188"/>
      <c r="C20" s="188"/>
      <c r="E20" s="188" t="s">
        <v>644</v>
      </c>
      <c r="F20" s="189" t="s">
        <v>1251</v>
      </c>
      <c r="G20" s="188" t="s">
        <v>645</v>
      </c>
      <c r="H20" s="188"/>
      <c r="J20" s="297"/>
      <c r="L20" s="297">
        <v>28020600</v>
      </c>
      <c r="M20" s="187" t="s">
        <v>567</v>
      </c>
    </row>
    <row r="21" spans="1:13" s="152" customFormat="1" ht="24">
      <c r="A21" s="188"/>
      <c r="C21" s="188"/>
      <c r="E21" s="188" t="s">
        <v>646</v>
      </c>
      <c r="F21" s="189" t="s">
        <v>699</v>
      </c>
      <c r="G21" s="188" t="s">
        <v>647</v>
      </c>
      <c r="H21" s="188"/>
      <c r="J21" s="297"/>
      <c r="L21" s="297">
        <v>1590600</v>
      </c>
      <c r="M21" s="187" t="s">
        <v>567</v>
      </c>
    </row>
    <row r="22" spans="1:13" s="152" customFormat="1" ht="24">
      <c r="A22" s="188"/>
      <c r="C22" s="188"/>
      <c r="E22" s="188" t="s">
        <v>648</v>
      </c>
      <c r="F22" s="189" t="s">
        <v>700</v>
      </c>
      <c r="G22" s="188" t="s">
        <v>649</v>
      </c>
      <c r="H22" s="188"/>
      <c r="J22" s="297"/>
      <c r="L22" s="297">
        <v>319800</v>
      </c>
      <c r="M22" s="187" t="s">
        <v>567</v>
      </c>
    </row>
    <row r="23" spans="1:13" s="152" customFormat="1" ht="24">
      <c r="A23" s="188"/>
      <c r="C23" s="188"/>
      <c r="E23" s="188" t="s">
        <v>650</v>
      </c>
      <c r="F23" s="189" t="s">
        <v>701</v>
      </c>
      <c r="G23" s="188" t="s">
        <v>651</v>
      </c>
      <c r="H23" s="188"/>
      <c r="J23" s="297"/>
      <c r="L23" s="297">
        <v>167200</v>
      </c>
      <c r="M23" s="187" t="s">
        <v>567</v>
      </c>
    </row>
    <row r="24" spans="1:13" s="112" customFormat="1" ht="24">
      <c r="B24" s="295" t="s">
        <v>923</v>
      </c>
      <c r="C24" s="295"/>
      <c r="D24" s="295"/>
      <c r="E24" s="295"/>
      <c r="F24" s="295"/>
      <c r="H24" s="302"/>
      <c r="J24" s="295"/>
      <c r="K24" s="299">
        <f>SUM(L25:L27)</f>
        <v>7188000</v>
      </c>
      <c r="L24" s="295" t="s">
        <v>567</v>
      </c>
    </row>
    <row r="25" spans="1:13" s="152" customFormat="1" ht="24">
      <c r="A25" s="188"/>
      <c r="C25" s="188"/>
      <c r="E25" s="188" t="s">
        <v>652</v>
      </c>
      <c r="F25" s="189" t="s">
        <v>1251</v>
      </c>
      <c r="G25" s="188" t="s">
        <v>618</v>
      </c>
      <c r="H25" s="301"/>
      <c r="J25" s="297"/>
      <c r="L25" s="297">
        <v>5367400</v>
      </c>
      <c r="M25" s="187" t="s">
        <v>567</v>
      </c>
    </row>
    <row r="26" spans="1:13" s="152" customFormat="1" ht="24">
      <c r="A26" s="188"/>
      <c r="C26" s="188"/>
      <c r="E26" s="188" t="s">
        <v>653</v>
      </c>
      <c r="F26" s="189" t="s">
        <v>699</v>
      </c>
      <c r="G26" s="188" t="s">
        <v>654</v>
      </c>
      <c r="H26" s="301"/>
      <c r="J26" s="297"/>
      <c r="L26" s="297">
        <v>632600</v>
      </c>
      <c r="M26" s="187" t="s">
        <v>567</v>
      </c>
    </row>
    <row r="27" spans="1:13" s="152" customFormat="1" ht="24">
      <c r="A27" s="188"/>
      <c r="C27" s="188"/>
      <c r="E27" s="188" t="s">
        <v>655</v>
      </c>
      <c r="F27" s="189" t="s">
        <v>700</v>
      </c>
      <c r="G27" s="188" t="s">
        <v>656</v>
      </c>
      <c r="H27" s="301"/>
      <c r="J27" s="297"/>
      <c r="L27" s="297">
        <v>1188000</v>
      </c>
      <c r="M27" s="187" t="s">
        <v>567</v>
      </c>
    </row>
    <row r="28" spans="1:13" s="112" customFormat="1" ht="24">
      <c r="B28" s="295" t="s">
        <v>924</v>
      </c>
      <c r="C28" s="295"/>
      <c r="D28" s="295"/>
      <c r="E28" s="295"/>
      <c r="F28" s="295"/>
      <c r="G28" s="302"/>
      <c r="H28" s="302"/>
      <c r="I28" s="295"/>
      <c r="J28" s="295"/>
      <c r="K28" s="299">
        <v>2627800</v>
      </c>
      <c r="L28" s="295" t="s">
        <v>567</v>
      </c>
    </row>
    <row r="29" spans="1:13" s="152" customFormat="1" ht="24">
      <c r="A29" s="188"/>
      <c r="C29" s="188"/>
      <c r="E29" s="188" t="s">
        <v>657</v>
      </c>
      <c r="F29" s="189" t="s">
        <v>1251</v>
      </c>
      <c r="G29" s="188" t="s">
        <v>658</v>
      </c>
      <c r="H29" s="301"/>
      <c r="J29" s="297"/>
      <c r="L29" s="297">
        <v>107500</v>
      </c>
      <c r="M29" s="187" t="s">
        <v>567</v>
      </c>
    </row>
    <row r="30" spans="1:13" s="152" customFormat="1" ht="24">
      <c r="A30" s="188"/>
      <c r="C30" s="188"/>
      <c r="E30" s="188" t="s">
        <v>659</v>
      </c>
      <c r="F30" s="189" t="s">
        <v>699</v>
      </c>
      <c r="G30" s="188" t="s">
        <v>660</v>
      </c>
      <c r="H30" s="301"/>
      <c r="J30" s="297"/>
      <c r="L30" s="297">
        <v>221900</v>
      </c>
      <c r="M30" s="187" t="s">
        <v>567</v>
      </c>
    </row>
    <row r="31" spans="1:13" s="152" customFormat="1" ht="24">
      <c r="A31" s="188"/>
      <c r="C31" s="188"/>
      <c r="E31" s="188" t="s">
        <v>661</v>
      </c>
      <c r="F31" s="189" t="s">
        <v>700</v>
      </c>
      <c r="G31" s="188" t="s">
        <v>662</v>
      </c>
      <c r="H31" s="301"/>
      <c r="J31" s="297"/>
      <c r="L31" s="297">
        <v>1905600</v>
      </c>
      <c r="M31" s="187" t="s">
        <v>567</v>
      </c>
    </row>
    <row r="32" spans="1:13" s="152" customFormat="1" ht="24">
      <c r="A32" s="188"/>
      <c r="C32" s="188"/>
      <c r="E32" s="188" t="s">
        <v>663</v>
      </c>
      <c r="F32" s="189" t="s">
        <v>701</v>
      </c>
      <c r="G32" s="188" t="s">
        <v>664</v>
      </c>
      <c r="H32" s="301"/>
      <c r="J32" s="297"/>
      <c r="L32" s="297">
        <v>360000</v>
      </c>
      <c r="M32" s="187" t="s">
        <v>567</v>
      </c>
    </row>
    <row r="33" spans="1:13" s="152" customFormat="1" ht="24">
      <c r="A33" s="188"/>
      <c r="C33" s="188"/>
      <c r="E33" s="188" t="s">
        <v>665</v>
      </c>
      <c r="F33" s="189" t="s">
        <v>702</v>
      </c>
      <c r="G33" s="188" t="s">
        <v>666</v>
      </c>
      <c r="H33" s="301"/>
      <c r="J33" s="297"/>
      <c r="L33" s="297">
        <v>32800</v>
      </c>
      <c r="M33" s="187" t="s">
        <v>567</v>
      </c>
    </row>
    <row r="34" spans="1:13" s="112" customFormat="1" ht="24">
      <c r="A34" s="295" t="s">
        <v>597</v>
      </c>
      <c r="B34" s="295"/>
      <c r="C34" s="295"/>
      <c r="D34" s="295"/>
      <c r="E34" s="295"/>
      <c r="F34" s="295"/>
      <c r="G34" s="295"/>
      <c r="H34" s="295"/>
      <c r="I34" s="295"/>
      <c r="J34" s="295"/>
      <c r="K34" s="295"/>
    </row>
    <row r="35" spans="1:13" s="112" customFormat="1" ht="24">
      <c r="A35" s="295" t="s">
        <v>598</v>
      </c>
      <c r="B35" s="295"/>
      <c r="C35" s="295"/>
      <c r="D35" s="295"/>
      <c r="E35" s="295"/>
      <c r="F35" s="295"/>
      <c r="G35" s="295"/>
      <c r="H35" s="295"/>
      <c r="J35" s="299"/>
      <c r="L35" s="299">
        <f>K36+K52+K85</f>
        <v>12423050</v>
      </c>
      <c r="M35" s="303" t="s">
        <v>567</v>
      </c>
    </row>
    <row r="36" spans="1:13" s="112" customFormat="1" ht="24">
      <c r="A36" s="295" t="s">
        <v>667</v>
      </c>
      <c r="B36" s="295"/>
      <c r="C36" s="295"/>
      <c r="D36" s="295"/>
      <c r="E36" s="295"/>
      <c r="F36" s="295"/>
      <c r="H36" s="302"/>
      <c r="J36" s="295"/>
      <c r="K36" s="118">
        <f>K37+K49</f>
        <v>10350950</v>
      </c>
      <c r="L36" s="295" t="s">
        <v>567</v>
      </c>
    </row>
    <row r="37" spans="1:13" s="112" customFormat="1" ht="24">
      <c r="A37" s="295" t="s">
        <v>1253</v>
      </c>
      <c r="B37" s="295" t="s">
        <v>710</v>
      </c>
      <c r="C37" s="295"/>
      <c r="D37" s="295"/>
      <c r="E37" s="295"/>
      <c r="F37" s="295"/>
      <c r="H37" s="302"/>
      <c r="J37" s="295"/>
      <c r="K37" s="118">
        <f>K38+K42+K46</f>
        <v>10061550</v>
      </c>
      <c r="L37" s="295" t="s">
        <v>567</v>
      </c>
    </row>
    <row r="38" spans="1:13" s="112" customFormat="1" ht="24">
      <c r="A38" s="295"/>
      <c r="B38" s="295"/>
      <c r="C38" s="295" t="s">
        <v>1254</v>
      </c>
      <c r="D38" s="295"/>
      <c r="E38" s="295"/>
      <c r="F38" s="295"/>
      <c r="H38" s="302"/>
      <c r="J38" s="295"/>
      <c r="K38" s="118">
        <v>1024650</v>
      </c>
      <c r="L38" s="295" t="s">
        <v>567</v>
      </c>
    </row>
    <row r="39" spans="1:13" s="152" customFormat="1" ht="24">
      <c r="A39" s="188"/>
      <c r="B39" s="188"/>
      <c r="C39" s="188"/>
      <c r="D39" s="188"/>
      <c r="E39" s="138" t="s">
        <v>933</v>
      </c>
      <c r="F39" s="188"/>
      <c r="G39" s="301"/>
      <c r="H39" s="301"/>
      <c r="J39" s="297"/>
      <c r="L39" s="297"/>
    </row>
    <row r="40" spans="1:13" s="152" customFormat="1" ht="24">
      <c r="A40" s="188"/>
      <c r="B40" s="188"/>
      <c r="C40" s="188"/>
      <c r="D40" s="188"/>
      <c r="E40" s="138" t="s">
        <v>934</v>
      </c>
      <c r="F40" s="188"/>
      <c r="G40" s="301"/>
      <c r="H40" s="301"/>
      <c r="J40" s="297"/>
      <c r="L40" s="297"/>
    </row>
    <row r="41" spans="1:13" s="152" customFormat="1" ht="24">
      <c r="A41" s="188"/>
      <c r="B41" s="188"/>
      <c r="C41" s="188"/>
      <c r="D41" s="188"/>
      <c r="E41" s="138" t="s">
        <v>935</v>
      </c>
      <c r="F41" s="188"/>
      <c r="G41" s="301"/>
      <c r="H41" s="301"/>
      <c r="J41" s="297"/>
      <c r="L41" s="297"/>
    </row>
    <row r="42" spans="1:13" s="112" customFormat="1" ht="24">
      <c r="B42" s="295"/>
      <c r="C42" s="295" t="s">
        <v>670</v>
      </c>
      <c r="D42" s="295"/>
      <c r="E42" s="295"/>
      <c r="F42" s="295"/>
      <c r="H42" s="302"/>
      <c r="I42" s="295"/>
      <c r="J42" s="295"/>
      <c r="K42" s="299">
        <v>5019400</v>
      </c>
      <c r="L42" s="295" t="s">
        <v>567</v>
      </c>
    </row>
    <row r="43" spans="1:13" s="152" customFormat="1" ht="24">
      <c r="A43" s="188"/>
      <c r="B43" s="188"/>
      <c r="C43" s="188"/>
      <c r="D43" s="188"/>
      <c r="E43" s="138" t="s">
        <v>1552</v>
      </c>
      <c r="F43" s="188"/>
      <c r="G43" s="301"/>
      <c r="H43" s="301"/>
      <c r="J43" s="297"/>
      <c r="K43" s="187"/>
      <c r="L43" s="297"/>
    </row>
    <row r="44" spans="1:13" s="152" customFormat="1" ht="24">
      <c r="A44" s="188"/>
      <c r="B44" s="188"/>
      <c r="C44" s="188"/>
      <c r="D44" s="188"/>
      <c r="E44" s="138" t="s">
        <v>1615</v>
      </c>
      <c r="F44" s="188"/>
      <c r="G44" s="301"/>
      <c r="H44" s="301"/>
      <c r="J44" s="297"/>
      <c r="K44" s="187"/>
      <c r="L44" s="297"/>
    </row>
    <row r="45" spans="1:13" s="152" customFormat="1" ht="24">
      <c r="A45" s="188"/>
      <c r="B45" s="188"/>
      <c r="C45" s="188"/>
      <c r="D45" s="188"/>
      <c r="E45" s="138" t="s">
        <v>1255</v>
      </c>
      <c r="F45" s="188"/>
      <c r="G45" s="301"/>
      <c r="H45" s="301"/>
      <c r="J45" s="297"/>
      <c r="K45" s="187"/>
      <c r="L45" s="297"/>
    </row>
    <row r="46" spans="1:13" s="112" customFormat="1" ht="24">
      <c r="A46" s="295" t="s">
        <v>1129</v>
      </c>
      <c r="B46" s="295"/>
      <c r="C46" s="295"/>
      <c r="D46" s="295"/>
      <c r="E46" s="295"/>
      <c r="F46" s="295"/>
      <c r="G46" s="302"/>
      <c r="H46" s="302"/>
      <c r="J46" s="295"/>
      <c r="K46" s="299">
        <v>4017500</v>
      </c>
      <c r="L46" s="295" t="s">
        <v>567</v>
      </c>
    </row>
    <row r="47" spans="1:13" s="152" customFormat="1" ht="24">
      <c r="A47" s="188"/>
      <c r="B47" s="188"/>
      <c r="C47" s="188"/>
      <c r="D47" s="188"/>
      <c r="E47" s="138" t="s">
        <v>694</v>
      </c>
      <c r="F47" s="188"/>
      <c r="G47" s="301"/>
      <c r="H47" s="301"/>
      <c r="K47" s="187"/>
      <c r="L47" s="297"/>
      <c r="M47" s="297"/>
    </row>
    <row r="48" spans="1:13" s="152" customFormat="1" ht="24">
      <c r="A48" s="188"/>
      <c r="B48" s="188"/>
      <c r="C48" s="188"/>
      <c r="D48" s="188"/>
      <c r="E48" s="138" t="s">
        <v>695</v>
      </c>
      <c r="F48" s="188"/>
      <c r="G48" s="301"/>
      <c r="H48" s="301"/>
      <c r="K48" s="187"/>
      <c r="L48" s="297"/>
      <c r="M48" s="297"/>
    </row>
    <row r="49" spans="1:13" s="112" customFormat="1" ht="24">
      <c r="B49" s="295" t="s">
        <v>925</v>
      </c>
      <c r="C49" s="295"/>
      <c r="D49" s="295"/>
      <c r="E49" s="295"/>
      <c r="F49" s="295"/>
      <c r="H49" s="302"/>
      <c r="J49" s="295"/>
      <c r="K49" s="299">
        <v>289400</v>
      </c>
      <c r="L49" s="295" t="s">
        <v>567</v>
      </c>
    </row>
    <row r="50" spans="1:13" s="152" customFormat="1" ht="24">
      <c r="A50" s="188"/>
      <c r="B50" s="188"/>
      <c r="C50" s="188"/>
      <c r="D50" s="188"/>
      <c r="E50" s="138" t="s">
        <v>696</v>
      </c>
      <c r="F50" s="188"/>
      <c r="G50" s="301"/>
      <c r="H50" s="301"/>
      <c r="I50" s="297"/>
      <c r="J50" s="297"/>
      <c r="K50" s="187"/>
    </row>
    <row r="51" spans="1:13" s="152" customFormat="1" ht="24">
      <c r="A51" s="188"/>
      <c r="B51" s="188"/>
      <c r="C51" s="188"/>
      <c r="D51" s="188"/>
      <c r="E51" s="188"/>
      <c r="F51" s="188"/>
      <c r="G51" s="301"/>
      <c r="H51" s="301"/>
      <c r="I51" s="297"/>
      <c r="J51" s="297"/>
      <c r="K51" s="187"/>
    </row>
    <row r="52" spans="1:13" s="112" customFormat="1" ht="24">
      <c r="A52" s="295" t="s">
        <v>675</v>
      </c>
      <c r="B52" s="295"/>
      <c r="C52" s="295"/>
      <c r="D52" s="295"/>
      <c r="E52" s="295"/>
      <c r="F52" s="295"/>
      <c r="H52" s="302"/>
      <c r="J52" s="295"/>
      <c r="K52" s="299">
        <f>K53</f>
        <v>668500</v>
      </c>
      <c r="L52" s="295" t="s">
        <v>567</v>
      </c>
    </row>
    <row r="53" spans="1:13" s="112" customFormat="1" ht="24">
      <c r="B53" s="295" t="s">
        <v>697</v>
      </c>
      <c r="C53" s="295"/>
      <c r="D53" s="295"/>
      <c r="E53" s="295"/>
      <c r="F53" s="295"/>
      <c r="H53" s="302"/>
      <c r="J53" s="295"/>
      <c r="K53" s="299">
        <f>K54</f>
        <v>668500</v>
      </c>
      <c r="L53" s="295" t="s">
        <v>567</v>
      </c>
    </row>
    <row r="54" spans="1:13" s="112" customFormat="1" ht="24">
      <c r="B54" s="295" t="s">
        <v>698</v>
      </c>
      <c r="D54" s="295"/>
      <c r="E54" s="295"/>
      <c r="F54" s="295"/>
      <c r="H54" s="302"/>
      <c r="J54" s="295"/>
      <c r="K54" s="299">
        <f>SUM(L56:L83)</f>
        <v>668500</v>
      </c>
      <c r="L54" s="295" t="s">
        <v>567</v>
      </c>
    </row>
    <row r="55" spans="1:13" s="112" customFormat="1" ht="24">
      <c r="B55" s="295"/>
      <c r="D55" s="295"/>
      <c r="E55" s="295"/>
      <c r="F55" s="310" t="s">
        <v>226</v>
      </c>
      <c r="H55" s="302"/>
      <c r="J55" s="295"/>
      <c r="K55" s="299"/>
      <c r="L55" s="295"/>
    </row>
    <row r="56" spans="1:13" s="152" customFormat="1" ht="24">
      <c r="A56" s="188"/>
      <c r="E56" s="188" t="s">
        <v>1130</v>
      </c>
      <c r="F56" s="189" t="s">
        <v>1251</v>
      </c>
      <c r="G56" s="188" t="s">
        <v>936</v>
      </c>
      <c r="H56" s="301"/>
      <c r="J56" s="297"/>
    </row>
    <row r="57" spans="1:13" s="152" customFormat="1" ht="24">
      <c r="A57" s="188"/>
      <c r="E57" s="188"/>
      <c r="F57" s="189"/>
      <c r="G57" s="188" t="s">
        <v>1265</v>
      </c>
      <c r="H57" s="301"/>
      <c r="J57" s="297"/>
    </row>
    <row r="58" spans="1:13" s="152" customFormat="1" ht="24">
      <c r="A58" s="188"/>
      <c r="E58" s="188"/>
      <c r="F58" s="189"/>
      <c r="G58" s="188" t="s">
        <v>1266</v>
      </c>
      <c r="H58" s="301"/>
      <c r="J58" s="297"/>
      <c r="L58" s="297">
        <v>172000</v>
      </c>
      <c r="M58" s="187" t="s">
        <v>567</v>
      </c>
    </row>
    <row r="59" spans="1:13" s="152" customFormat="1" ht="24">
      <c r="A59" s="188"/>
      <c r="E59" s="188" t="s">
        <v>1131</v>
      </c>
      <c r="F59" s="189" t="s">
        <v>699</v>
      </c>
      <c r="G59" s="188" t="s">
        <v>936</v>
      </c>
      <c r="H59" s="301"/>
      <c r="J59" s="297"/>
    </row>
    <row r="60" spans="1:13" s="152" customFormat="1" ht="24">
      <c r="A60" s="188"/>
      <c r="E60" s="188"/>
      <c r="F60" s="189"/>
      <c r="G60" s="188" t="s">
        <v>1265</v>
      </c>
      <c r="H60" s="301"/>
      <c r="J60" s="297"/>
    </row>
    <row r="61" spans="1:13" s="152" customFormat="1" ht="24">
      <c r="A61" s="188"/>
      <c r="E61" s="188"/>
      <c r="F61" s="189"/>
      <c r="G61" s="188" t="s">
        <v>1267</v>
      </c>
      <c r="H61" s="301"/>
      <c r="J61" s="297"/>
      <c r="L61" s="297">
        <v>96600</v>
      </c>
      <c r="M61" s="187" t="s">
        <v>567</v>
      </c>
    </row>
    <row r="62" spans="1:13" s="152" customFormat="1" ht="24">
      <c r="A62" s="188"/>
      <c r="E62" s="188" t="s">
        <v>1133</v>
      </c>
      <c r="F62" s="189" t="s">
        <v>700</v>
      </c>
      <c r="G62" s="188" t="s">
        <v>817</v>
      </c>
      <c r="H62" s="301"/>
      <c r="J62" s="297"/>
    </row>
    <row r="63" spans="1:13" s="152" customFormat="1" ht="24">
      <c r="A63" s="188"/>
      <c r="E63" s="188"/>
      <c r="F63" s="189"/>
      <c r="G63" s="188" t="s">
        <v>1259</v>
      </c>
      <c r="H63" s="301"/>
      <c r="J63" s="297"/>
      <c r="L63" s="297">
        <v>54000</v>
      </c>
      <c r="M63" s="187" t="s">
        <v>567</v>
      </c>
    </row>
    <row r="64" spans="1:13" s="152" customFormat="1" ht="24">
      <c r="A64" s="188"/>
      <c r="E64" s="188"/>
      <c r="F64" s="189"/>
      <c r="G64" s="188"/>
      <c r="H64" s="301"/>
      <c r="J64" s="297"/>
    </row>
    <row r="65" spans="1:13" s="152" customFormat="1" ht="24">
      <c r="A65" s="188"/>
      <c r="E65" s="188"/>
      <c r="F65" s="189"/>
      <c r="G65" s="188"/>
      <c r="H65" s="301"/>
      <c r="J65" s="297"/>
      <c r="L65" s="297"/>
      <c r="M65" s="187"/>
    </row>
    <row r="66" spans="1:13" s="152" customFormat="1" ht="24">
      <c r="A66" s="188"/>
      <c r="E66" s="188"/>
      <c r="F66" s="310" t="s">
        <v>556</v>
      </c>
      <c r="G66" s="188"/>
      <c r="H66" s="301"/>
      <c r="J66" s="297"/>
      <c r="L66" s="297"/>
      <c r="M66" s="187"/>
    </row>
    <row r="67" spans="1:13" s="152" customFormat="1" ht="24">
      <c r="A67" s="188"/>
      <c r="E67" s="188" t="s">
        <v>1132</v>
      </c>
      <c r="F67" s="189" t="s">
        <v>1644</v>
      </c>
      <c r="G67" s="188" t="s">
        <v>1256</v>
      </c>
      <c r="H67" s="301"/>
      <c r="J67" s="297"/>
    </row>
    <row r="68" spans="1:13" s="152" customFormat="1" ht="24">
      <c r="A68" s="188"/>
      <c r="E68" s="188"/>
      <c r="F68" s="189"/>
      <c r="G68" s="188" t="s">
        <v>703</v>
      </c>
      <c r="H68" s="301"/>
      <c r="J68" s="297"/>
      <c r="L68" s="297"/>
      <c r="M68" s="187"/>
    </row>
    <row r="69" spans="1:13" s="152" customFormat="1" ht="24">
      <c r="A69" s="188"/>
      <c r="E69" s="188"/>
      <c r="F69" s="189"/>
      <c r="G69" s="188" t="s">
        <v>1257</v>
      </c>
      <c r="H69" s="301"/>
      <c r="J69" s="297"/>
      <c r="L69" s="297"/>
      <c r="M69" s="187"/>
    </row>
    <row r="70" spans="1:13" s="152" customFormat="1" ht="24">
      <c r="A70" s="188"/>
      <c r="E70" s="188"/>
      <c r="F70" s="189"/>
      <c r="G70" s="188" t="s">
        <v>1258</v>
      </c>
      <c r="H70" s="301"/>
      <c r="J70" s="297"/>
      <c r="L70" s="297">
        <v>225900</v>
      </c>
      <c r="M70" s="187" t="s">
        <v>567</v>
      </c>
    </row>
    <row r="71" spans="1:13" s="152" customFormat="1" ht="24">
      <c r="A71" s="188"/>
      <c r="E71" s="188" t="s">
        <v>1134</v>
      </c>
      <c r="F71" s="189" t="s">
        <v>699</v>
      </c>
      <c r="G71" s="188" t="s">
        <v>1260</v>
      </c>
      <c r="H71" s="301"/>
      <c r="J71" s="297"/>
    </row>
    <row r="72" spans="1:13" s="152" customFormat="1" ht="24">
      <c r="A72" s="188"/>
      <c r="E72" s="188"/>
      <c r="F72" s="189"/>
      <c r="G72" s="188" t="s">
        <v>1262</v>
      </c>
      <c r="H72" s="301"/>
      <c r="J72" s="297"/>
      <c r="L72" s="297">
        <v>16000</v>
      </c>
      <c r="M72" s="187" t="s">
        <v>567</v>
      </c>
    </row>
    <row r="73" spans="1:13" s="152" customFormat="1" ht="24">
      <c r="A73" s="188"/>
      <c r="E73" s="188"/>
      <c r="F73" s="187" t="s">
        <v>547</v>
      </c>
      <c r="G73" s="188"/>
      <c r="H73" s="301"/>
      <c r="J73" s="297"/>
      <c r="L73" s="297"/>
      <c r="M73" s="187"/>
    </row>
    <row r="74" spans="1:13" s="152" customFormat="1" ht="24">
      <c r="A74" s="188"/>
      <c r="E74" s="188" t="s">
        <v>1135</v>
      </c>
      <c r="F74" s="189"/>
      <c r="G74" s="188" t="s">
        <v>1261</v>
      </c>
      <c r="H74" s="301"/>
      <c r="J74" s="297"/>
    </row>
    <row r="75" spans="1:13" s="152" customFormat="1" ht="24">
      <c r="A75" s="188"/>
      <c r="E75" s="188"/>
      <c r="F75" s="189"/>
      <c r="G75" s="188" t="s">
        <v>1263</v>
      </c>
      <c r="H75" s="301"/>
      <c r="J75" s="297"/>
      <c r="L75" s="297">
        <v>29700</v>
      </c>
      <c r="M75" s="187" t="s">
        <v>567</v>
      </c>
    </row>
    <row r="76" spans="1:13" s="152" customFormat="1" ht="24">
      <c r="A76" s="188"/>
      <c r="E76" s="188"/>
      <c r="F76" s="187" t="s">
        <v>546</v>
      </c>
      <c r="G76" s="188"/>
      <c r="H76" s="301"/>
      <c r="J76" s="297"/>
      <c r="L76" s="297"/>
      <c r="M76" s="187"/>
    </row>
    <row r="77" spans="1:13" s="152" customFormat="1" ht="24">
      <c r="A77" s="188"/>
      <c r="E77" s="188" t="s">
        <v>1137</v>
      </c>
      <c r="F77" s="189" t="s">
        <v>1644</v>
      </c>
      <c r="G77" s="188" t="s">
        <v>1304</v>
      </c>
      <c r="H77" s="301"/>
      <c r="J77" s="297"/>
    </row>
    <row r="78" spans="1:13" s="152" customFormat="1" ht="24">
      <c r="A78" s="188"/>
      <c r="E78" s="188"/>
      <c r="F78" s="189"/>
      <c r="G78" s="188" t="s">
        <v>703</v>
      </c>
      <c r="H78" s="301"/>
      <c r="J78" s="297"/>
      <c r="L78" s="297"/>
      <c r="M78" s="187"/>
    </row>
    <row r="79" spans="1:13" s="152" customFormat="1" ht="24">
      <c r="A79" s="188"/>
      <c r="E79" s="188"/>
      <c r="F79" s="189"/>
      <c r="G79" s="188" t="s">
        <v>1257</v>
      </c>
      <c r="H79" s="301"/>
      <c r="J79" s="297"/>
      <c r="L79" s="297"/>
      <c r="M79" s="187"/>
    </row>
    <row r="80" spans="1:13" s="152" customFormat="1" ht="24">
      <c r="A80" s="188"/>
      <c r="E80" s="188"/>
      <c r="F80" s="189"/>
      <c r="G80" s="188" t="s">
        <v>1264</v>
      </c>
      <c r="H80" s="301"/>
      <c r="J80" s="297"/>
      <c r="L80" s="297">
        <v>50200</v>
      </c>
      <c r="M80" s="187" t="s">
        <v>567</v>
      </c>
    </row>
    <row r="81" spans="1:13" s="152" customFormat="1" ht="24">
      <c r="A81" s="188"/>
      <c r="E81" s="188" t="s">
        <v>677</v>
      </c>
      <c r="F81" s="189" t="s">
        <v>699</v>
      </c>
      <c r="G81" s="188" t="s">
        <v>719</v>
      </c>
      <c r="H81" s="301"/>
      <c r="J81" s="297"/>
    </row>
    <row r="82" spans="1:13" s="152" customFormat="1" ht="24">
      <c r="A82" s="188"/>
      <c r="E82" s="188"/>
      <c r="F82" s="189"/>
      <c r="G82" s="188" t="s">
        <v>1257</v>
      </c>
      <c r="H82" s="301"/>
      <c r="J82" s="297"/>
      <c r="L82" s="297"/>
      <c r="M82" s="187"/>
    </row>
    <row r="83" spans="1:13" s="152" customFormat="1" ht="24">
      <c r="A83" s="188"/>
      <c r="E83" s="188"/>
      <c r="F83" s="189"/>
      <c r="G83" s="188" t="s">
        <v>930</v>
      </c>
      <c r="H83" s="301"/>
      <c r="J83" s="297"/>
      <c r="L83" s="297">
        <v>24100</v>
      </c>
      <c r="M83" s="187" t="s">
        <v>567</v>
      </c>
    </row>
    <row r="84" spans="1:13" s="152" customFormat="1" ht="24">
      <c r="A84" s="188"/>
      <c r="B84" s="188"/>
      <c r="C84" s="188"/>
      <c r="D84" s="188"/>
      <c r="E84" s="188"/>
      <c r="G84" s="301"/>
      <c r="H84" s="301"/>
      <c r="J84" s="297"/>
      <c r="L84" s="297"/>
      <c r="M84" s="187"/>
    </row>
    <row r="85" spans="1:13" s="112" customFormat="1" ht="24">
      <c r="A85" s="295" t="s">
        <v>720</v>
      </c>
      <c r="B85" s="295"/>
      <c r="C85" s="295"/>
      <c r="D85" s="295"/>
      <c r="E85" s="295"/>
      <c r="F85" s="295"/>
      <c r="H85" s="302"/>
      <c r="J85" s="295"/>
      <c r="K85" s="299">
        <f>SUM(L86:L89)</f>
        <v>1403600</v>
      </c>
      <c r="L85" s="295" t="s">
        <v>567</v>
      </c>
    </row>
    <row r="86" spans="1:13" s="152" customFormat="1" ht="24">
      <c r="A86" s="188"/>
      <c r="E86" s="188" t="s">
        <v>807</v>
      </c>
      <c r="F86" s="189" t="s">
        <v>1251</v>
      </c>
      <c r="G86" s="188" t="s">
        <v>808</v>
      </c>
      <c r="H86" s="301"/>
      <c r="J86" s="297"/>
      <c r="K86" s="187"/>
    </row>
    <row r="87" spans="1:13" s="152" customFormat="1" ht="24">
      <c r="A87" s="188"/>
      <c r="E87" s="188"/>
      <c r="F87" s="189"/>
      <c r="G87" s="188" t="s">
        <v>809</v>
      </c>
      <c r="H87" s="301"/>
      <c r="J87" s="297"/>
      <c r="K87" s="187"/>
      <c r="L87" s="297">
        <v>630600</v>
      </c>
      <c r="M87" s="187" t="s">
        <v>567</v>
      </c>
    </row>
    <row r="88" spans="1:13" s="152" customFormat="1" ht="24">
      <c r="A88" s="188"/>
      <c r="E88" s="188" t="s">
        <v>678</v>
      </c>
      <c r="F88" s="189" t="s">
        <v>699</v>
      </c>
      <c r="G88" s="188" t="s">
        <v>721</v>
      </c>
      <c r="H88" s="301"/>
      <c r="J88" s="297"/>
      <c r="K88" s="187"/>
    </row>
    <row r="89" spans="1:13" s="152" customFormat="1" ht="24">
      <c r="A89" s="188"/>
      <c r="E89" s="188"/>
      <c r="F89" s="186"/>
      <c r="G89" s="188" t="s">
        <v>722</v>
      </c>
      <c r="H89" s="301"/>
      <c r="J89" s="297"/>
      <c r="K89" s="187"/>
      <c r="L89" s="297">
        <v>773000</v>
      </c>
      <c r="M89" s="187" t="s">
        <v>567</v>
      </c>
    </row>
    <row r="90" spans="1:13" s="112" customFormat="1" ht="24">
      <c r="A90" s="169"/>
      <c r="B90" s="169"/>
      <c r="C90" s="169"/>
      <c r="D90" s="169"/>
      <c r="E90" s="169"/>
      <c r="F90" s="169"/>
      <c r="G90" s="169"/>
      <c r="H90" s="169"/>
      <c r="I90" s="169"/>
      <c r="J90" s="169"/>
      <c r="K90" s="169"/>
    </row>
    <row r="91" spans="1:13" s="112" customFormat="1" ht="24">
      <c r="A91" s="295" t="s">
        <v>573</v>
      </c>
      <c r="B91" s="295"/>
      <c r="C91" s="295"/>
      <c r="D91" s="295"/>
      <c r="E91" s="295"/>
      <c r="F91" s="295"/>
      <c r="G91" s="295"/>
      <c r="H91" s="295"/>
      <c r="I91" s="295"/>
      <c r="J91" s="295"/>
      <c r="K91" s="295"/>
    </row>
    <row r="92" spans="1:13" s="112" customFormat="1" ht="24">
      <c r="A92" s="295" t="s">
        <v>599</v>
      </c>
      <c r="B92" s="295"/>
      <c r="C92" s="295"/>
      <c r="D92" s="295"/>
      <c r="E92" s="295"/>
      <c r="F92" s="295"/>
      <c r="G92" s="295"/>
      <c r="H92" s="295"/>
      <c r="I92" s="295"/>
      <c r="J92" s="295"/>
      <c r="K92" s="295"/>
    </row>
    <row r="93" spans="1:13" s="112" customFormat="1" ht="24">
      <c r="A93" s="295" t="s">
        <v>600</v>
      </c>
      <c r="B93" s="295"/>
      <c r="C93" s="295"/>
      <c r="D93" s="295"/>
      <c r="E93" s="295"/>
      <c r="F93" s="295"/>
      <c r="G93" s="295"/>
      <c r="H93" s="295"/>
      <c r="J93" s="299"/>
      <c r="L93" s="299">
        <f>K94+K112+K392</f>
        <v>161677490</v>
      </c>
      <c r="M93" s="303" t="s">
        <v>567</v>
      </c>
    </row>
    <row r="94" spans="1:13" s="112" customFormat="1" ht="24">
      <c r="A94" s="295" t="s">
        <v>667</v>
      </c>
      <c r="B94" s="295"/>
      <c r="C94" s="295"/>
      <c r="D94" s="295"/>
      <c r="E94" s="295"/>
      <c r="F94" s="295"/>
      <c r="H94" s="302"/>
      <c r="J94" s="295"/>
      <c r="K94" s="299">
        <f>K95+K108</f>
        <v>124292510</v>
      </c>
      <c r="L94" s="295" t="s">
        <v>567</v>
      </c>
    </row>
    <row r="95" spans="1:13" s="112" customFormat="1" ht="24">
      <c r="B95" s="295" t="s">
        <v>710</v>
      </c>
      <c r="C95" s="295"/>
      <c r="D95" s="295"/>
      <c r="E95" s="295"/>
      <c r="F95" s="295"/>
      <c r="H95" s="302"/>
      <c r="J95" s="295"/>
      <c r="K95" s="299">
        <f>K96+K100+K104</f>
        <v>108159480</v>
      </c>
      <c r="L95" s="295" t="s">
        <v>567</v>
      </c>
    </row>
    <row r="96" spans="1:13" s="112" customFormat="1" ht="24">
      <c r="B96" s="295"/>
      <c r="C96" s="295" t="s">
        <v>1254</v>
      </c>
      <c r="D96" s="295"/>
      <c r="E96" s="295"/>
      <c r="F96" s="295"/>
      <c r="H96" s="302"/>
      <c r="J96" s="295"/>
      <c r="K96" s="299">
        <v>77322500</v>
      </c>
      <c r="L96" s="295" t="s">
        <v>567</v>
      </c>
    </row>
    <row r="97" spans="1:12" s="152" customFormat="1" ht="24">
      <c r="A97" s="188"/>
      <c r="B97" s="188"/>
      <c r="C97" s="188"/>
      <c r="D97" s="188"/>
      <c r="E97" s="152" t="s">
        <v>723</v>
      </c>
      <c r="F97" s="188"/>
      <c r="G97" s="301"/>
      <c r="H97" s="301"/>
      <c r="J97" s="297"/>
      <c r="K97" s="187"/>
      <c r="L97" s="297"/>
    </row>
    <row r="98" spans="1:12" s="152" customFormat="1" ht="24">
      <c r="A98" s="188"/>
      <c r="B98" s="188"/>
      <c r="C98" s="188"/>
      <c r="D98" s="188"/>
      <c r="E98" s="152" t="s">
        <v>724</v>
      </c>
      <c r="F98" s="188"/>
      <c r="G98" s="301"/>
      <c r="H98" s="301"/>
      <c r="J98" s="297"/>
      <c r="K98" s="188"/>
      <c r="L98" s="297"/>
    </row>
    <row r="99" spans="1:12" s="152" customFormat="1" ht="24">
      <c r="A99" s="188"/>
      <c r="B99" s="188"/>
      <c r="C99" s="188"/>
      <c r="D99" s="188"/>
      <c r="E99" s="152" t="s">
        <v>725</v>
      </c>
      <c r="F99" s="188"/>
      <c r="G99" s="301"/>
      <c r="H99" s="301"/>
      <c r="J99" s="297"/>
      <c r="K99" s="188"/>
      <c r="L99" s="297"/>
    </row>
    <row r="100" spans="1:12" s="112" customFormat="1" ht="24">
      <c r="B100" s="295"/>
      <c r="C100" s="295" t="s">
        <v>670</v>
      </c>
      <c r="D100" s="295"/>
      <c r="E100" s="295"/>
      <c r="F100" s="295"/>
      <c r="G100" s="302"/>
      <c r="H100" s="302"/>
      <c r="I100" s="295"/>
      <c r="J100" s="295"/>
      <c r="K100" s="299">
        <v>14813800</v>
      </c>
      <c r="L100" s="295" t="s">
        <v>567</v>
      </c>
    </row>
    <row r="101" spans="1:12" s="152" customFormat="1" ht="24">
      <c r="A101" s="188"/>
      <c r="B101" s="188"/>
      <c r="C101" s="188"/>
      <c r="D101" s="188"/>
      <c r="E101" s="152" t="s">
        <v>726</v>
      </c>
      <c r="F101" s="188"/>
      <c r="G101" s="301"/>
      <c r="H101" s="301"/>
      <c r="J101" s="297"/>
      <c r="K101" s="187"/>
      <c r="L101" s="297"/>
    </row>
    <row r="102" spans="1:12" s="152" customFormat="1" ht="24">
      <c r="A102" s="188"/>
      <c r="B102" s="188"/>
      <c r="C102" s="188"/>
      <c r="D102" s="188"/>
      <c r="E102" s="152" t="s">
        <v>1268</v>
      </c>
      <c r="F102" s="188"/>
      <c r="G102" s="301"/>
      <c r="H102" s="301"/>
      <c r="J102" s="297"/>
      <c r="K102" s="187"/>
      <c r="L102" s="297"/>
    </row>
    <row r="103" spans="1:12" s="152" customFormat="1" ht="24">
      <c r="A103" s="188"/>
      <c r="B103" s="188"/>
      <c r="C103" s="188"/>
      <c r="D103" s="188"/>
      <c r="E103" s="152" t="s">
        <v>1269</v>
      </c>
      <c r="F103" s="188"/>
      <c r="G103" s="301"/>
      <c r="H103" s="301"/>
      <c r="J103" s="297"/>
      <c r="K103" s="187"/>
      <c r="L103" s="297"/>
    </row>
    <row r="104" spans="1:12" s="112" customFormat="1" ht="24">
      <c r="B104" s="295"/>
      <c r="C104" s="295" t="s">
        <v>711</v>
      </c>
      <c r="D104" s="295"/>
      <c r="E104" s="295"/>
      <c r="F104" s="295"/>
      <c r="G104" s="302"/>
      <c r="H104" s="302"/>
      <c r="J104" s="295"/>
      <c r="K104" s="299">
        <v>16023180</v>
      </c>
      <c r="L104" s="295" t="s">
        <v>567</v>
      </c>
    </row>
    <row r="105" spans="1:12" s="112" customFormat="1" ht="24">
      <c r="B105" s="295"/>
      <c r="C105" s="295"/>
      <c r="D105" s="295"/>
      <c r="E105" s="152" t="s">
        <v>1614</v>
      </c>
      <c r="F105" s="295"/>
      <c r="G105" s="302"/>
      <c r="H105" s="302"/>
      <c r="J105" s="295"/>
      <c r="K105" s="299"/>
      <c r="L105" s="295"/>
    </row>
    <row r="106" spans="1:12" s="112" customFormat="1" ht="24">
      <c r="B106" s="295"/>
      <c r="C106" s="295"/>
      <c r="D106" s="295"/>
      <c r="E106" s="152" t="s">
        <v>1270</v>
      </c>
      <c r="F106" s="295"/>
      <c r="G106" s="302"/>
      <c r="H106" s="302"/>
      <c r="J106" s="295"/>
      <c r="K106" s="299"/>
      <c r="L106" s="295"/>
    </row>
    <row r="107" spans="1:12" s="112" customFormat="1" ht="24">
      <c r="B107" s="295"/>
      <c r="C107" s="295"/>
      <c r="D107" s="295"/>
      <c r="E107" s="152" t="s">
        <v>810</v>
      </c>
      <c r="F107" s="295"/>
      <c r="G107" s="302"/>
      <c r="H107" s="302"/>
      <c r="J107" s="295"/>
      <c r="K107" s="299"/>
      <c r="L107" s="295"/>
    </row>
    <row r="108" spans="1:12" s="112" customFormat="1" ht="24">
      <c r="B108" s="295" t="s">
        <v>925</v>
      </c>
      <c r="C108" s="295"/>
      <c r="D108" s="295"/>
      <c r="E108" s="295"/>
      <c r="F108" s="295"/>
      <c r="G108" s="302"/>
      <c r="H108" s="302"/>
      <c r="J108" s="295"/>
      <c r="K108" s="299">
        <v>16133030</v>
      </c>
      <c r="L108" s="295" t="s">
        <v>567</v>
      </c>
    </row>
    <row r="109" spans="1:12" s="152" customFormat="1" ht="24">
      <c r="A109" s="188"/>
      <c r="B109" s="188"/>
      <c r="C109" s="188"/>
      <c r="D109" s="188"/>
      <c r="E109" s="152" t="s">
        <v>727</v>
      </c>
      <c r="F109" s="188"/>
      <c r="G109" s="301"/>
      <c r="H109" s="301"/>
      <c r="I109" s="297"/>
      <c r="J109" s="297"/>
      <c r="K109" s="187"/>
    </row>
    <row r="110" spans="1:12" s="152" customFormat="1" ht="24">
      <c r="A110" s="188"/>
      <c r="B110" s="188"/>
      <c r="C110" s="188"/>
      <c r="D110" s="188"/>
      <c r="E110" s="152" t="s">
        <v>728</v>
      </c>
      <c r="F110" s="188"/>
      <c r="G110" s="301"/>
      <c r="H110" s="301"/>
      <c r="I110" s="297"/>
      <c r="J110" s="297"/>
      <c r="K110" s="187"/>
    </row>
    <row r="111" spans="1:12" s="152" customFormat="1" ht="24">
      <c r="A111" s="188"/>
      <c r="B111" s="188"/>
      <c r="C111" s="188"/>
      <c r="D111" s="188"/>
      <c r="E111" s="188"/>
      <c r="F111" s="188"/>
      <c r="G111" s="301"/>
      <c r="H111" s="301"/>
      <c r="I111" s="297"/>
      <c r="J111" s="297"/>
      <c r="K111" s="187"/>
    </row>
    <row r="112" spans="1:12" s="112" customFormat="1" ht="24">
      <c r="A112" s="295" t="s">
        <v>675</v>
      </c>
      <c r="B112" s="295"/>
      <c r="C112" s="295"/>
      <c r="D112" s="295"/>
      <c r="E112" s="295"/>
      <c r="F112" s="295"/>
      <c r="H112" s="302"/>
      <c r="J112" s="295"/>
      <c r="K112" s="299">
        <f>K113</f>
        <v>27594860</v>
      </c>
      <c r="L112" s="295" t="s">
        <v>567</v>
      </c>
    </row>
    <row r="113" spans="1:13" s="112" customFormat="1" ht="24">
      <c r="B113" s="295" t="s">
        <v>697</v>
      </c>
      <c r="C113" s="295"/>
      <c r="D113" s="295"/>
      <c r="E113" s="295"/>
      <c r="F113" s="295"/>
      <c r="H113" s="302"/>
      <c r="J113" s="295"/>
      <c r="K113" s="299">
        <f>K114+K363</f>
        <v>27594860</v>
      </c>
      <c r="L113" s="295" t="s">
        <v>567</v>
      </c>
    </row>
    <row r="114" spans="1:13" s="112" customFormat="1" ht="24">
      <c r="B114" s="295" t="s">
        <v>811</v>
      </c>
      <c r="C114" s="295"/>
      <c r="D114" s="295"/>
      <c r="E114" s="295"/>
      <c r="F114" s="295"/>
      <c r="H114" s="302"/>
      <c r="J114" s="295"/>
      <c r="K114" s="299">
        <f>SUM(L115:L362)</f>
        <v>12889860</v>
      </c>
      <c r="L114" s="295" t="s">
        <v>567</v>
      </c>
    </row>
    <row r="115" spans="1:13" s="152" customFormat="1" ht="24">
      <c r="A115" s="188"/>
      <c r="E115" s="188" t="s">
        <v>1143</v>
      </c>
      <c r="F115" s="188" t="s">
        <v>1271</v>
      </c>
      <c r="H115" s="301"/>
      <c r="J115" s="297"/>
    </row>
    <row r="116" spans="1:13" s="152" customFormat="1" ht="24">
      <c r="A116" s="188"/>
      <c r="E116" s="188"/>
      <c r="F116" s="188" t="s">
        <v>1272</v>
      </c>
      <c r="H116" s="301"/>
      <c r="J116" s="297"/>
      <c r="L116" s="297"/>
      <c r="M116" s="187"/>
    </row>
    <row r="117" spans="1:13" s="152" customFormat="1" ht="24">
      <c r="A117" s="188"/>
      <c r="E117" s="188"/>
      <c r="F117" s="188" t="s">
        <v>1545</v>
      </c>
      <c r="H117" s="301"/>
      <c r="J117" s="297"/>
      <c r="L117" s="297"/>
      <c r="M117" s="187"/>
    </row>
    <row r="118" spans="1:13" s="152" customFormat="1" ht="24">
      <c r="A118" s="188"/>
      <c r="E118" s="188"/>
      <c r="F118" s="188" t="s">
        <v>1547</v>
      </c>
      <c r="H118" s="301"/>
      <c r="J118" s="297"/>
      <c r="L118" s="297"/>
      <c r="M118" s="187"/>
    </row>
    <row r="119" spans="1:13" s="152" customFormat="1" ht="24">
      <c r="A119" s="188"/>
      <c r="E119" s="188"/>
      <c r="F119" s="188" t="s">
        <v>1546</v>
      </c>
      <c r="H119" s="301"/>
      <c r="J119" s="297"/>
      <c r="L119" s="297">
        <v>1154810</v>
      </c>
      <c r="M119" s="187" t="s">
        <v>567</v>
      </c>
    </row>
    <row r="120" spans="1:13" s="112" customFormat="1" ht="24">
      <c r="B120" s="295"/>
      <c r="C120" s="295"/>
      <c r="D120" s="295"/>
      <c r="E120" s="295"/>
      <c r="F120" s="112" t="s">
        <v>750</v>
      </c>
      <c r="H120" s="302"/>
      <c r="J120" s="295"/>
      <c r="K120" s="299"/>
      <c r="L120" s="295"/>
    </row>
    <row r="121" spans="1:13" s="152" customFormat="1" ht="24">
      <c r="A121" s="188"/>
      <c r="E121" s="188" t="s">
        <v>676</v>
      </c>
      <c r="F121" s="189" t="s">
        <v>1251</v>
      </c>
      <c r="G121" s="188" t="s">
        <v>1618</v>
      </c>
      <c r="H121" s="301"/>
      <c r="J121" s="297"/>
    </row>
    <row r="122" spans="1:13" s="152" customFormat="1" ht="24">
      <c r="A122" s="188"/>
      <c r="E122" s="188"/>
      <c r="G122" s="188" t="s">
        <v>1619</v>
      </c>
      <c r="H122" s="301"/>
      <c r="J122" s="297"/>
      <c r="L122" s="297">
        <v>99800</v>
      </c>
      <c r="M122" s="187" t="s">
        <v>567</v>
      </c>
    </row>
    <row r="123" spans="1:13" s="152" customFormat="1" ht="24">
      <c r="A123" s="188"/>
      <c r="E123" s="188" t="s">
        <v>1137</v>
      </c>
      <c r="F123" s="189" t="s">
        <v>699</v>
      </c>
      <c r="G123" s="188" t="s">
        <v>813</v>
      </c>
      <c r="H123" s="301"/>
      <c r="J123" s="297"/>
    </row>
    <row r="124" spans="1:13" s="152" customFormat="1" ht="24">
      <c r="A124" s="188"/>
      <c r="E124" s="188"/>
      <c r="G124" s="188" t="s">
        <v>1381</v>
      </c>
      <c r="H124" s="301"/>
      <c r="J124" s="297"/>
      <c r="L124" s="297">
        <v>106000</v>
      </c>
      <c r="M124" s="187" t="s">
        <v>567</v>
      </c>
    </row>
    <row r="125" spans="1:13" s="152" customFormat="1" ht="24">
      <c r="A125" s="188"/>
      <c r="E125" s="188" t="s">
        <v>677</v>
      </c>
      <c r="F125" s="189" t="s">
        <v>700</v>
      </c>
      <c r="G125" s="188" t="s">
        <v>731</v>
      </c>
      <c r="H125" s="301"/>
      <c r="J125" s="297"/>
    </row>
    <row r="126" spans="1:13" s="152" customFormat="1" ht="24">
      <c r="A126" s="188"/>
      <c r="E126" s="188"/>
      <c r="F126" s="188"/>
      <c r="G126" s="188" t="s">
        <v>703</v>
      </c>
      <c r="H126" s="301"/>
      <c r="J126" s="297"/>
      <c r="L126" s="297"/>
      <c r="M126" s="187"/>
    </row>
    <row r="127" spans="1:13" s="152" customFormat="1" ht="24">
      <c r="A127" s="188"/>
      <c r="E127" s="188"/>
      <c r="F127" s="188"/>
      <c r="G127" s="188" t="s">
        <v>1257</v>
      </c>
      <c r="H127" s="301"/>
      <c r="J127" s="297"/>
      <c r="L127" s="297"/>
      <c r="M127" s="187"/>
    </row>
    <row r="128" spans="1:13" s="152" customFormat="1" ht="24">
      <c r="A128" s="188"/>
      <c r="E128" s="188"/>
      <c r="F128" s="188"/>
      <c r="G128" s="188" t="s">
        <v>1382</v>
      </c>
      <c r="H128" s="301"/>
      <c r="J128" s="297"/>
      <c r="L128" s="297">
        <v>445200</v>
      </c>
      <c r="M128" s="187" t="s">
        <v>567</v>
      </c>
    </row>
    <row r="129" spans="1:13" s="152" customFormat="1" ht="24">
      <c r="A129" s="188"/>
      <c r="E129" s="188" t="s">
        <v>847</v>
      </c>
      <c r="F129" s="189" t="s">
        <v>701</v>
      </c>
      <c r="G129" s="188" t="s">
        <v>1383</v>
      </c>
      <c r="H129" s="301"/>
      <c r="J129" s="297"/>
      <c r="L129" s="297">
        <v>178000</v>
      </c>
      <c r="M129" s="187" t="s">
        <v>567</v>
      </c>
    </row>
    <row r="130" spans="1:13" s="152" customFormat="1" ht="24">
      <c r="A130" s="188"/>
      <c r="E130" s="188" t="s">
        <v>848</v>
      </c>
      <c r="F130" s="189" t="s">
        <v>702</v>
      </c>
      <c r="G130" s="188" t="s">
        <v>1384</v>
      </c>
      <c r="H130" s="301"/>
      <c r="J130" s="297"/>
      <c r="L130" s="297">
        <v>78000</v>
      </c>
      <c r="M130" s="187" t="s">
        <v>567</v>
      </c>
    </row>
    <row r="131" spans="1:13" s="152" customFormat="1" ht="24">
      <c r="A131" s="188"/>
      <c r="E131" s="188" t="s">
        <v>1225</v>
      </c>
      <c r="F131" s="189" t="s">
        <v>705</v>
      </c>
      <c r="G131" s="188" t="s">
        <v>1385</v>
      </c>
      <c r="H131" s="301"/>
      <c r="J131" s="297"/>
    </row>
    <row r="132" spans="1:13" s="152" customFormat="1" ht="24">
      <c r="A132" s="188"/>
      <c r="E132" s="188"/>
      <c r="F132" s="188"/>
      <c r="G132" s="188" t="s">
        <v>1607</v>
      </c>
      <c r="H132" s="301"/>
      <c r="J132" s="297"/>
      <c r="L132" s="297">
        <v>23700</v>
      </c>
      <c r="M132" s="187" t="s">
        <v>567</v>
      </c>
    </row>
    <row r="133" spans="1:13" s="152" customFormat="1" ht="24">
      <c r="A133" s="188"/>
      <c r="E133" s="188" t="s">
        <v>849</v>
      </c>
      <c r="F133" s="189" t="s">
        <v>706</v>
      </c>
      <c r="G133" s="188" t="s">
        <v>1386</v>
      </c>
      <c r="H133" s="301"/>
      <c r="J133" s="297"/>
      <c r="L133" s="297">
        <v>80000</v>
      </c>
      <c r="M133" s="187" t="s">
        <v>567</v>
      </c>
    </row>
    <row r="134" spans="1:13" s="152" customFormat="1" ht="24">
      <c r="A134" s="188"/>
      <c r="E134" s="188" t="s">
        <v>1136</v>
      </c>
      <c r="F134" s="189" t="s">
        <v>707</v>
      </c>
      <c r="G134" s="188" t="s">
        <v>1387</v>
      </c>
      <c r="H134" s="301"/>
      <c r="J134" s="297"/>
      <c r="L134" s="297">
        <v>25000</v>
      </c>
      <c r="M134" s="187" t="s">
        <v>567</v>
      </c>
    </row>
    <row r="135" spans="1:13" s="152" customFormat="1" ht="24">
      <c r="A135" s="188"/>
      <c r="E135" s="188" t="s">
        <v>1149</v>
      </c>
      <c r="F135" s="189" t="s">
        <v>708</v>
      </c>
      <c r="G135" s="188" t="s">
        <v>1388</v>
      </c>
      <c r="H135" s="301"/>
      <c r="J135" s="297"/>
      <c r="L135" s="297">
        <v>50000</v>
      </c>
      <c r="M135" s="187" t="s">
        <v>567</v>
      </c>
    </row>
    <row r="136" spans="1:13" s="152" customFormat="1" ht="24">
      <c r="A136" s="188"/>
      <c r="E136" s="188" t="s">
        <v>1152</v>
      </c>
      <c r="F136" s="189" t="s">
        <v>709</v>
      </c>
      <c r="G136" s="188" t="s">
        <v>822</v>
      </c>
      <c r="H136" s="301"/>
      <c r="J136" s="297"/>
      <c r="L136" s="297">
        <v>12350</v>
      </c>
      <c r="M136" s="187" t="s">
        <v>567</v>
      </c>
    </row>
    <row r="137" spans="1:13" s="152" customFormat="1" ht="24">
      <c r="A137" s="188"/>
      <c r="E137" s="188" t="s">
        <v>1158</v>
      </c>
      <c r="F137" s="189" t="s">
        <v>712</v>
      </c>
      <c r="G137" s="188" t="s">
        <v>1621</v>
      </c>
      <c r="H137" s="301"/>
      <c r="J137" s="297"/>
      <c r="L137" s="297">
        <v>24000</v>
      </c>
      <c r="M137" s="187" t="s">
        <v>567</v>
      </c>
    </row>
    <row r="138" spans="1:13" s="152" customFormat="1" ht="24">
      <c r="A138" s="188"/>
      <c r="E138" s="188" t="s">
        <v>1164</v>
      </c>
      <c r="F138" s="189" t="s">
        <v>713</v>
      </c>
      <c r="G138" s="188" t="s">
        <v>1389</v>
      </c>
      <c r="H138" s="301"/>
      <c r="J138" s="297"/>
      <c r="L138" s="297">
        <v>52800</v>
      </c>
      <c r="M138" s="187" t="s">
        <v>567</v>
      </c>
    </row>
    <row r="139" spans="1:13" s="152" customFormat="1" ht="24">
      <c r="A139" s="188"/>
      <c r="E139" s="188" t="s">
        <v>850</v>
      </c>
      <c r="F139" s="189" t="s">
        <v>714</v>
      </c>
      <c r="G139" s="188" t="s">
        <v>1390</v>
      </c>
      <c r="H139" s="301"/>
      <c r="J139" s="297"/>
      <c r="L139" s="297">
        <v>25000</v>
      </c>
      <c r="M139" s="187" t="s">
        <v>567</v>
      </c>
    </row>
    <row r="140" spans="1:13" s="152" customFormat="1" ht="24">
      <c r="A140" s="188"/>
      <c r="E140" s="188" t="s">
        <v>1186</v>
      </c>
      <c r="F140" s="189" t="s">
        <v>715</v>
      </c>
      <c r="G140" s="188" t="s">
        <v>1391</v>
      </c>
      <c r="H140" s="301"/>
      <c r="J140" s="297"/>
      <c r="L140" s="297">
        <v>15500</v>
      </c>
      <c r="M140" s="187" t="s">
        <v>567</v>
      </c>
    </row>
    <row r="141" spans="1:13" s="152" customFormat="1" ht="24">
      <c r="A141" s="188"/>
      <c r="E141" s="188" t="s">
        <v>1206</v>
      </c>
      <c r="F141" s="189" t="s">
        <v>716</v>
      </c>
      <c r="G141" s="188" t="s">
        <v>1392</v>
      </c>
      <c r="H141" s="301"/>
      <c r="J141" s="297"/>
    </row>
    <row r="142" spans="1:13" s="152" customFormat="1" ht="24">
      <c r="A142" s="188"/>
      <c r="E142" s="188"/>
      <c r="F142" s="188"/>
      <c r="G142" s="188" t="s">
        <v>1393</v>
      </c>
      <c r="H142" s="301"/>
      <c r="J142" s="297"/>
      <c r="L142" s="297"/>
      <c r="M142" s="187"/>
    </row>
    <row r="143" spans="1:13" s="152" customFormat="1" ht="24">
      <c r="A143" s="188"/>
      <c r="E143" s="188"/>
      <c r="F143" s="188"/>
      <c r="G143" s="188" t="s">
        <v>1394</v>
      </c>
      <c r="H143" s="301"/>
      <c r="J143" s="297"/>
      <c r="L143" s="297"/>
      <c r="M143" s="187"/>
    </row>
    <row r="144" spans="1:13" s="152" customFormat="1" ht="24">
      <c r="A144" s="188"/>
      <c r="E144" s="188"/>
      <c r="F144" s="188"/>
      <c r="G144" s="188" t="s">
        <v>1395</v>
      </c>
      <c r="H144" s="301"/>
      <c r="J144" s="297"/>
      <c r="L144" s="297"/>
      <c r="M144" s="187"/>
    </row>
    <row r="145" spans="1:13" s="152" customFormat="1" ht="24">
      <c r="A145" s="188"/>
      <c r="E145" s="188"/>
      <c r="F145" s="188"/>
      <c r="G145" s="188" t="s">
        <v>1396</v>
      </c>
      <c r="H145" s="301"/>
      <c r="J145" s="297"/>
      <c r="L145" s="297">
        <v>885900</v>
      </c>
      <c r="M145" s="187" t="s">
        <v>567</v>
      </c>
    </row>
    <row r="146" spans="1:13" s="152" customFormat="1" ht="24">
      <c r="A146" s="188"/>
      <c r="E146" s="188"/>
      <c r="F146" s="188" t="s">
        <v>751</v>
      </c>
      <c r="G146" s="188"/>
      <c r="H146" s="301"/>
      <c r="J146" s="297"/>
      <c r="L146" s="297"/>
      <c r="M146" s="187"/>
    </row>
    <row r="147" spans="1:13" s="152" customFormat="1" ht="24">
      <c r="A147" s="188"/>
      <c r="E147" s="188" t="s">
        <v>1192</v>
      </c>
      <c r="F147" s="189" t="s">
        <v>1251</v>
      </c>
      <c r="G147" s="188" t="s">
        <v>1603</v>
      </c>
      <c r="H147" s="301"/>
      <c r="J147" s="297"/>
    </row>
    <row r="148" spans="1:13" s="152" customFormat="1" ht="24">
      <c r="A148" s="188"/>
      <c r="E148" s="188"/>
      <c r="F148" s="189"/>
      <c r="G148" s="188" t="s">
        <v>1408</v>
      </c>
      <c r="H148" s="301"/>
      <c r="J148" s="297"/>
      <c r="L148" s="297">
        <v>120000</v>
      </c>
      <c r="M148" s="187" t="s">
        <v>567</v>
      </c>
    </row>
    <row r="149" spans="1:13" s="152" customFormat="1" ht="24">
      <c r="A149" s="188"/>
      <c r="E149" s="188" t="s">
        <v>1204</v>
      </c>
      <c r="F149" s="189" t="s">
        <v>699</v>
      </c>
      <c r="G149" s="188" t="s">
        <v>814</v>
      </c>
      <c r="H149" s="301"/>
      <c r="J149" s="297"/>
    </row>
    <row r="150" spans="1:13" s="152" customFormat="1" ht="24">
      <c r="A150" s="188"/>
      <c r="E150" s="188"/>
      <c r="F150" s="189"/>
      <c r="G150" s="188" t="s">
        <v>1409</v>
      </c>
      <c r="H150" s="301"/>
      <c r="J150" s="297"/>
      <c r="L150" s="297">
        <v>8900</v>
      </c>
      <c r="M150" s="187" t="s">
        <v>567</v>
      </c>
    </row>
    <row r="151" spans="1:13" s="152" customFormat="1" ht="24">
      <c r="A151" s="188"/>
      <c r="E151" s="188" t="s">
        <v>838</v>
      </c>
      <c r="F151" s="189" t="s">
        <v>700</v>
      </c>
      <c r="G151" s="188" t="s">
        <v>1410</v>
      </c>
      <c r="H151" s="301"/>
      <c r="J151" s="297"/>
      <c r="L151" s="297">
        <v>70000</v>
      </c>
      <c r="M151" s="187" t="s">
        <v>567</v>
      </c>
    </row>
    <row r="152" spans="1:13" s="152" customFormat="1" ht="24">
      <c r="A152" s="188"/>
      <c r="E152" s="188" t="s">
        <v>1207</v>
      </c>
      <c r="F152" s="189" t="s">
        <v>701</v>
      </c>
      <c r="G152" s="188" t="s">
        <v>1411</v>
      </c>
      <c r="H152" s="301"/>
      <c r="J152" s="297"/>
      <c r="L152" s="297">
        <v>50000</v>
      </c>
      <c r="M152" s="187" t="s">
        <v>567</v>
      </c>
    </row>
    <row r="153" spans="1:13" s="152" customFormat="1" ht="24">
      <c r="A153" s="188"/>
      <c r="E153" s="188" t="s">
        <v>851</v>
      </c>
      <c r="F153" s="189" t="s">
        <v>702</v>
      </c>
      <c r="G153" s="188" t="s">
        <v>1412</v>
      </c>
      <c r="H153" s="301"/>
      <c r="J153" s="297"/>
      <c r="L153" s="297">
        <v>45000</v>
      </c>
      <c r="M153" s="187" t="s">
        <v>567</v>
      </c>
    </row>
    <row r="154" spans="1:13" s="152" customFormat="1" ht="24">
      <c r="A154" s="188"/>
      <c r="E154" s="188" t="s">
        <v>1208</v>
      </c>
      <c r="F154" s="189" t="s">
        <v>705</v>
      </c>
      <c r="G154" s="188" t="s">
        <v>1413</v>
      </c>
      <c r="H154" s="301"/>
      <c r="J154" s="297"/>
      <c r="L154" s="297">
        <v>11000</v>
      </c>
      <c r="M154" s="187" t="s">
        <v>567</v>
      </c>
    </row>
    <row r="155" spans="1:13" s="152" customFormat="1" ht="24">
      <c r="A155" s="188"/>
      <c r="E155" s="188" t="s">
        <v>1209</v>
      </c>
      <c r="F155" s="189" t="s">
        <v>706</v>
      </c>
      <c r="G155" s="188" t="s">
        <v>1414</v>
      </c>
      <c r="H155" s="301"/>
      <c r="J155" s="297"/>
      <c r="L155" s="297">
        <v>19500</v>
      </c>
      <c r="M155" s="187" t="s">
        <v>567</v>
      </c>
    </row>
    <row r="156" spans="1:13" s="152" customFormat="1" ht="24">
      <c r="A156" s="188"/>
      <c r="E156" s="188" t="s">
        <v>1210</v>
      </c>
      <c r="F156" s="189" t="s">
        <v>707</v>
      </c>
      <c r="G156" s="188" t="s">
        <v>1415</v>
      </c>
      <c r="H156" s="301"/>
      <c r="J156" s="297"/>
      <c r="L156" s="297">
        <v>10400</v>
      </c>
      <c r="M156" s="187" t="s">
        <v>567</v>
      </c>
    </row>
    <row r="157" spans="1:13" s="152" customFormat="1" ht="24">
      <c r="A157" s="188"/>
      <c r="E157" s="188" t="s">
        <v>1211</v>
      </c>
      <c r="F157" s="189" t="s">
        <v>708</v>
      </c>
      <c r="G157" s="188" t="s">
        <v>1416</v>
      </c>
      <c r="H157" s="301"/>
      <c r="J157" s="297"/>
      <c r="L157" s="297">
        <v>16800</v>
      </c>
      <c r="M157" s="187" t="s">
        <v>567</v>
      </c>
    </row>
    <row r="158" spans="1:13" s="152" customFormat="1" ht="24">
      <c r="A158" s="188"/>
      <c r="E158" s="188" t="s">
        <v>1212</v>
      </c>
      <c r="F158" s="189" t="s">
        <v>709</v>
      </c>
      <c r="G158" s="188" t="s">
        <v>1417</v>
      </c>
      <c r="H158" s="301"/>
      <c r="J158" s="297"/>
      <c r="L158" s="297">
        <v>7200</v>
      </c>
      <c r="M158" s="187" t="s">
        <v>567</v>
      </c>
    </row>
    <row r="159" spans="1:13" s="152" customFormat="1" ht="24">
      <c r="A159" s="188"/>
      <c r="E159" s="188" t="s">
        <v>852</v>
      </c>
      <c r="F159" s="189" t="s">
        <v>712</v>
      </c>
      <c r="G159" s="188" t="s">
        <v>1418</v>
      </c>
      <c r="H159" s="301"/>
      <c r="J159" s="297"/>
      <c r="L159" s="297">
        <v>13200</v>
      </c>
      <c r="M159" s="187" t="s">
        <v>567</v>
      </c>
    </row>
    <row r="160" spans="1:13" s="152" customFormat="1" ht="24">
      <c r="A160" s="188"/>
      <c r="E160" s="188" t="s">
        <v>1213</v>
      </c>
      <c r="F160" s="189" t="s">
        <v>713</v>
      </c>
      <c r="G160" s="188" t="s">
        <v>1419</v>
      </c>
      <c r="H160" s="301"/>
      <c r="J160" s="297"/>
      <c r="L160" s="297">
        <v>378000</v>
      </c>
      <c r="M160" s="187" t="s">
        <v>567</v>
      </c>
    </row>
    <row r="161" spans="1:13" s="152" customFormat="1" ht="24">
      <c r="A161" s="188"/>
      <c r="E161" s="188" t="s">
        <v>853</v>
      </c>
      <c r="F161" s="189" t="s">
        <v>714</v>
      </c>
      <c r="G161" s="188" t="s">
        <v>1420</v>
      </c>
      <c r="H161" s="301"/>
      <c r="J161" s="297"/>
      <c r="L161" s="297">
        <v>94000</v>
      </c>
      <c r="M161" s="187" t="s">
        <v>567</v>
      </c>
    </row>
    <row r="162" spans="1:13" s="152" customFormat="1" ht="24">
      <c r="A162" s="188"/>
      <c r="E162" s="188" t="s">
        <v>1214</v>
      </c>
      <c r="F162" s="189" t="s">
        <v>715</v>
      </c>
      <c r="G162" s="188" t="s">
        <v>1421</v>
      </c>
      <c r="H162" s="301"/>
      <c r="J162" s="297"/>
      <c r="L162" s="297">
        <v>62000</v>
      </c>
      <c r="M162" s="187" t="s">
        <v>567</v>
      </c>
    </row>
    <row r="163" spans="1:13" s="152" customFormat="1" ht="24">
      <c r="A163" s="188"/>
      <c r="E163" s="188" t="s">
        <v>1215</v>
      </c>
      <c r="F163" s="189" t="s">
        <v>716</v>
      </c>
      <c r="G163" s="188" t="s">
        <v>1604</v>
      </c>
      <c r="H163" s="301"/>
      <c r="J163" s="297"/>
      <c r="L163" s="297">
        <v>28500</v>
      </c>
      <c r="M163" s="187" t="s">
        <v>567</v>
      </c>
    </row>
    <row r="164" spans="1:13" s="152" customFormat="1" ht="24">
      <c r="A164" s="188"/>
      <c r="E164" s="188" t="s">
        <v>1216</v>
      </c>
      <c r="F164" s="189" t="s">
        <v>717</v>
      </c>
      <c r="G164" s="188" t="s">
        <v>1422</v>
      </c>
      <c r="H164" s="301"/>
      <c r="J164" s="297"/>
      <c r="L164" s="297">
        <v>72800</v>
      </c>
      <c r="M164" s="187" t="s">
        <v>567</v>
      </c>
    </row>
    <row r="165" spans="1:13" s="152" customFormat="1" ht="24">
      <c r="A165" s="188"/>
      <c r="E165" s="188" t="s">
        <v>1217</v>
      </c>
      <c r="F165" s="189" t="s">
        <v>718</v>
      </c>
      <c r="G165" s="188" t="s">
        <v>1622</v>
      </c>
      <c r="H165" s="301"/>
      <c r="J165" s="297"/>
      <c r="L165" s="297">
        <v>13000</v>
      </c>
      <c r="M165" s="187" t="s">
        <v>567</v>
      </c>
    </row>
    <row r="166" spans="1:13" s="152" customFormat="1" ht="24">
      <c r="A166" s="188"/>
      <c r="E166" s="188" t="s">
        <v>1218</v>
      </c>
      <c r="F166" s="189" t="s">
        <v>1397</v>
      </c>
      <c r="G166" s="188" t="s">
        <v>1424</v>
      </c>
      <c r="H166" s="301"/>
      <c r="J166" s="297"/>
    </row>
    <row r="167" spans="1:13" s="152" customFormat="1" ht="24">
      <c r="A167" s="188"/>
      <c r="E167" s="188"/>
      <c r="F167" s="189"/>
      <c r="G167" s="188" t="s">
        <v>703</v>
      </c>
      <c r="H167" s="301"/>
      <c r="J167" s="297"/>
      <c r="L167" s="297"/>
      <c r="M167" s="187"/>
    </row>
    <row r="168" spans="1:13" s="152" customFormat="1" ht="24">
      <c r="A168" s="188"/>
      <c r="E168" s="188"/>
      <c r="F168" s="189"/>
      <c r="G168" s="188" t="s">
        <v>1257</v>
      </c>
      <c r="H168" s="301"/>
      <c r="J168" s="297"/>
      <c r="L168" s="297"/>
      <c r="M168" s="187"/>
    </row>
    <row r="169" spans="1:13" s="152" customFormat="1" ht="24">
      <c r="A169" s="188"/>
      <c r="E169" s="188"/>
      <c r="F169" s="189"/>
      <c r="G169" s="188" t="s">
        <v>1423</v>
      </c>
      <c r="H169" s="301"/>
      <c r="J169" s="297"/>
      <c r="L169" s="297">
        <v>371000</v>
      </c>
      <c r="M169" s="187" t="s">
        <v>567</v>
      </c>
    </row>
    <row r="170" spans="1:13" s="152" customFormat="1" ht="24">
      <c r="A170" s="188"/>
      <c r="E170" s="188"/>
      <c r="F170" s="188" t="s">
        <v>752</v>
      </c>
      <c r="G170" s="188"/>
      <c r="H170" s="301"/>
      <c r="J170" s="297"/>
      <c r="L170" s="297"/>
      <c r="M170" s="187"/>
    </row>
    <row r="171" spans="1:13" s="152" customFormat="1" ht="24">
      <c r="A171" s="188"/>
      <c r="E171" s="188" t="s">
        <v>1219</v>
      </c>
      <c r="F171" s="189" t="s">
        <v>1251</v>
      </c>
      <c r="G171" s="188" t="s">
        <v>1425</v>
      </c>
      <c r="H171" s="301"/>
      <c r="J171" s="297"/>
      <c r="L171" s="297">
        <v>49400</v>
      </c>
      <c r="M171" s="187" t="s">
        <v>567</v>
      </c>
    </row>
    <row r="172" spans="1:13" s="152" customFormat="1" ht="24">
      <c r="A172" s="188"/>
      <c r="E172" s="188" t="s">
        <v>1220</v>
      </c>
      <c r="F172" s="189" t="s">
        <v>699</v>
      </c>
      <c r="G172" s="188" t="s">
        <v>1426</v>
      </c>
      <c r="H172" s="301"/>
      <c r="J172" s="297"/>
      <c r="L172" s="297">
        <v>19600</v>
      </c>
      <c r="M172" s="187" t="s">
        <v>567</v>
      </c>
    </row>
    <row r="173" spans="1:13" s="152" customFormat="1" ht="24">
      <c r="A173" s="188"/>
      <c r="E173" s="188" t="s">
        <v>854</v>
      </c>
      <c r="F173" s="189" t="s">
        <v>700</v>
      </c>
      <c r="G173" s="188" t="s">
        <v>1427</v>
      </c>
      <c r="H173" s="301"/>
      <c r="J173" s="297"/>
      <c r="L173" s="297">
        <v>9000</v>
      </c>
      <c r="M173" s="187" t="s">
        <v>567</v>
      </c>
    </row>
    <row r="174" spans="1:13" s="152" customFormat="1" ht="24">
      <c r="A174" s="188"/>
      <c r="E174" s="188" t="s">
        <v>1221</v>
      </c>
      <c r="F174" s="189" t="s">
        <v>701</v>
      </c>
      <c r="G174" s="188" t="s">
        <v>1428</v>
      </c>
      <c r="H174" s="301"/>
      <c r="J174" s="297"/>
      <c r="L174" s="297">
        <v>109880</v>
      </c>
      <c r="M174" s="187" t="s">
        <v>567</v>
      </c>
    </row>
    <row r="175" spans="1:13" s="152" customFormat="1" ht="24">
      <c r="A175" s="188"/>
      <c r="E175" s="188" t="s">
        <v>1222</v>
      </c>
      <c r="F175" s="189" t="s">
        <v>702</v>
      </c>
      <c r="G175" s="188" t="s">
        <v>1429</v>
      </c>
      <c r="H175" s="301"/>
      <c r="J175" s="297"/>
      <c r="L175" s="297">
        <v>70000</v>
      </c>
      <c r="M175" s="187" t="s">
        <v>567</v>
      </c>
    </row>
    <row r="176" spans="1:13" s="152" customFormat="1" ht="24">
      <c r="A176" s="188"/>
      <c r="E176" s="188" t="s">
        <v>1223</v>
      </c>
      <c r="F176" s="189" t="s">
        <v>705</v>
      </c>
      <c r="G176" s="188" t="s">
        <v>1430</v>
      </c>
      <c r="H176" s="301"/>
      <c r="J176" s="297"/>
    </row>
    <row r="177" spans="1:13" s="152" customFormat="1" ht="24">
      <c r="A177" s="188"/>
      <c r="E177" s="188"/>
      <c r="F177" s="189"/>
      <c r="G177" s="188" t="s">
        <v>1431</v>
      </c>
      <c r="H177" s="301"/>
      <c r="J177" s="297"/>
      <c r="L177" s="297"/>
      <c r="M177" s="187"/>
    </row>
    <row r="178" spans="1:13" s="152" customFormat="1" ht="24">
      <c r="A178" s="188"/>
      <c r="E178" s="188"/>
      <c r="F178" s="189"/>
      <c r="G178" s="188" t="s">
        <v>1432</v>
      </c>
      <c r="H178" s="301"/>
      <c r="J178" s="297"/>
      <c r="L178" s="297">
        <v>115000</v>
      </c>
      <c r="M178" s="187" t="s">
        <v>567</v>
      </c>
    </row>
    <row r="179" spans="1:13" s="152" customFormat="1" ht="24">
      <c r="A179" s="188"/>
      <c r="E179" s="188" t="s">
        <v>855</v>
      </c>
      <c r="F179" s="189" t="s">
        <v>706</v>
      </c>
      <c r="G179" s="188" t="s">
        <v>1433</v>
      </c>
      <c r="H179" s="301"/>
      <c r="J179" s="297"/>
      <c r="L179" s="297">
        <v>70500</v>
      </c>
      <c r="M179" s="187" t="s">
        <v>567</v>
      </c>
    </row>
    <row r="180" spans="1:13" s="152" customFormat="1" ht="24">
      <c r="A180" s="188"/>
      <c r="E180" s="188" t="s">
        <v>856</v>
      </c>
      <c r="F180" s="189" t="s">
        <v>707</v>
      </c>
      <c r="G180" s="188" t="s">
        <v>1434</v>
      </c>
      <c r="H180" s="301"/>
      <c r="J180" s="297"/>
      <c r="L180" s="297">
        <v>57000</v>
      </c>
      <c r="M180" s="187" t="s">
        <v>567</v>
      </c>
    </row>
    <row r="181" spans="1:13" s="152" customFormat="1" ht="24">
      <c r="A181" s="188"/>
      <c r="E181" s="188" t="s">
        <v>857</v>
      </c>
      <c r="F181" s="189" t="s">
        <v>708</v>
      </c>
      <c r="G181" s="188" t="s">
        <v>1435</v>
      </c>
      <c r="H181" s="301"/>
      <c r="J181" s="297"/>
      <c r="L181" s="297">
        <v>116000</v>
      </c>
      <c r="M181" s="187" t="s">
        <v>567</v>
      </c>
    </row>
    <row r="182" spans="1:13" s="152" customFormat="1" ht="24">
      <c r="A182" s="188"/>
      <c r="E182" s="188" t="s">
        <v>858</v>
      </c>
      <c r="F182" s="189" t="s">
        <v>709</v>
      </c>
      <c r="G182" s="188" t="s">
        <v>1436</v>
      </c>
      <c r="H182" s="301"/>
      <c r="J182" s="297"/>
      <c r="L182" s="297">
        <v>24650</v>
      </c>
      <c r="M182" s="187" t="s">
        <v>567</v>
      </c>
    </row>
    <row r="183" spans="1:13" s="152" customFormat="1" ht="24">
      <c r="A183" s="188"/>
      <c r="E183" s="188" t="s">
        <v>859</v>
      </c>
      <c r="F183" s="189" t="s">
        <v>712</v>
      </c>
      <c r="G183" s="188" t="s">
        <v>1437</v>
      </c>
      <c r="H183" s="301"/>
      <c r="J183" s="297"/>
      <c r="L183" s="297">
        <v>50400</v>
      </c>
      <c r="M183" s="187" t="s">
        <v>567</v>
      </c>
    </row>
    <row r="184" spans="1:13" s="152" customFormat="1" ht="24">
      <c r="A184" s="188"/>
      <c r="E184" s="188" t="s">
        <v>1224</v>
      </c>
      <c r="F184" s="189" t="s">
        <v>713</v>
      </c>
      <c r="G184" s="188" t="s">
        <v>1438</v>
      </c>
      <c r="H184" s="301"/>
      <c r="J184" s="297"/>
      <c r="L184" s="297">
        <v>107250</v>
      </c>
      <c r="M184" s="187" t="s">
        <v>567</v>
      </c>
    </row>
    <row r="185" spans="1:13" s="152" customFormat="1" ht="24">
      <c r="A185" s="188"/>
      <c r="E185" s="188" t="s">
        <v>1226</v>
      </c>
      <c r="F185" s="189" t="s">
        <v>714</v>
      </c>
      <c r="G185" s="188" t="s">
        <v>1439</v>
      </c>
      <c r="H185" s="301"/>
      <c r="J185" s="297"/>
      <c r="L185" s="297">
        <v>14000</v>
      </c>
      <c r="M185" s="187" t="s">
        <v>567</v>
      </c>
    </row>
    <row r="186" spans="1:13" s="152" customFormat="1" ht="24">
      <c r="A186" s="188"/>
      <c r="E186" s="188"/>
      <c r="F186" s="188" t="s">
        <v>753</v>
      </c>
      <c r="G186" s="188"/>
      <c r="H186" s="301"/>
      <c r="J186" s="297"/>
      <c r="L186" s="297"/>
      <c r="M186" s="187"/>
    </row>
    <row r="187" spans="1:13" s="152" customFormat="1" ht="24">
      <c r="A187" s="188"/>
      <c r="E187" s="188" t="s">
        <v>1141</v>
      </c>
      <c r="F187" s="189" t="s">
        <v>1251</v>
      </c>
      <c r="G187" s="188" t="s">
        <v>1623</v>
      </c>
      <c r="H187" s="301"/>
      <c r="J187" s="297"/>
    </row>
    <row r="188" spans="1:13" s="152" customFormat="1" ht="24">
      <c r="A188" s="188"/>
      <c r="E188" s="188"/>
      <c r="F188" s="189"/>
      <c r="G188" s="188" t="s">
        <v>1440</v>
      </c>
      <c r="H188" s="301"/>
      <c r="J188" s="297"/>
      <c r="L188" s="297">
        <v>120000</v>
      </c>
      <c r="M188" s="187" t="s">
        <v>567</v>
      </c>
    </row>
    <row r="189" spans="1:13" s="152" customFormat="1" ht="24">
      <c r="A189" s="188"/>
      <c r="E189" s="188" t="s">
        <v>860</v>
      </c>
      <c r="F189" s="189" t="s">
        <v>699</v>
      </c>
      <c r="G189" s="188" t="s">
        <v>1605</v>
      </c>
      <c r="H189" s="301"/>
      <c r="J189" s="297"/>
      <c r="L189" s="297">
        <v>215000</v>
      </c>
      <c r="M189" s="187" t="s">
        <v>567</v>
      </c>
    </row>
    <row r="190" spans="1:13" s="152" customFormat="1" ht="24">
      <c r="A190" s="188"/>
      <c r="E190" s="188" t="s">
        <v>861</v>
      </c>
      <c r="F190" s="189" t="s">
        <v>700</v>
      </c>
      <c r="G190" s="188" t="s">
        <v>1441</v>
      </c>
      <c r="H190" s="301"/>
      <c r="J190" s="297"/>
      <c r="L190" s="297">
        <v>25000</v>
      </c>
      <c r="M190" s="187" t="s">
        <v>567</v>
      </c>
    </row>
    <row r="191" spans="1:13" s="152" customFormat="1" ht="24">
      <c r="A191" s="188"/>
      <c r="E191" s="188" t="s">
        <v>862</v>
      </c>
      <c r="F191" s="189" t="s">
        <v>701</v>
      </c>
      <c r="G191" s="188" t="s">
        <v>1442</v>
      </c>
      <c r="H191" s="301"/>
      <c r="J191" s="297"/>
      <c r="L191" s="297">
        <v>90000</v>
      </c>
      <c r="M191" s="187" t="s">
        <v>567</v>
      </c>
    </row>
    <row r="192" spans="1:13" s="152" customFormat="1" ht="24">
      <c r="A192" s="188"/>
      <c r="E192" s="188" t="s">
        <v>1227</v>
      </c>
      <c r="F192" s="189" t="s">
        <v>702</v>
      </c>
      <c r="G192" s="188" t="s">
        <v>1443</v>
      </c>
      <c r="H192" s="301"/>
      <c r="J192" s="297"/>
      <c r="L192" s="297">
        <v>29000</v>
      </c>
      <c r="M192" s="187" t="s">
        <v>567</v>
      </c>
    </row>
    <row r="193" spans="1:13" s="152" customFormat="1" ht="24">
      <c r="A193" s="188"/>
      <c r="E193" s="188" t="s">
        <v>1228</v>
      </c>
      <c r="F193" s="189" t="s">
        <v>705</v>
      </c>
      <c r="G193" s="188" t="s">
        <v>1444</v>
      </c>
      <c r="H193" s="301"/>
      <c r="J193" s="297"/>
      <c r="L193" s="297">
        <v>21000</v>
      </c>
      <c r="M193" s="187" t="s">
        <v>567</v>
      </c>
    </row>
    <row r="194" spans="1:13" s="152" customFormat="1" ht="24">
      <c r="A194" s="188"/>
      <c r="E194" s="188" t="s">
        <v>1229</v>
      </c>
      <c r="F194" s="189" t="s">
        <v>706</v>
      </c>
      <c r="G194" s="188" t="s">
        <v>1445</v>
      </c>
      <c r="H194" s="301"/>
      <c r="J194" s="297"/>
      <c r="L194" s="297">
        <v>36000</v>
      </c>
      <c r="M194" s="187" t="s">
        <v>567</v>
      </c>
    </row>
    <row r="195" spans="1:13" s="152" customFormat="1" ht="24">
      <c r="A195" s="188"/>
      <c r="E195" s="188" t="s">
        <v>1230</v>
      </c>
      <c r="F195" s="189" t="s">
        <v>707</v>
      </c>
      <c r="G195" s="188" t="s">
        <v>1446</v>
      </c>
      <c r="H195" s="301"/>
      <c r="J195" s="297"/>
      <c r="L195" s="297">
        <v>18000</v>
      </c>
      <c r="M195" s="187" t="s">
        <v>567</v>
      </c>
    </row>
    <row r="196" spans="1:13" s="152" customFormat="1" ht="24">
      <c r="A196" s="188"/>
      <c r="E196" s="188" t="s">
        <v>1231</v>
      </c>
      <c r="F196" s="189" t="s">
        <v>708</v>
      </c>
      <c r="G196" s="188" t="s">
        <v>1447</v>
      </c>
      <c r="H196" s="301"/>
      <c r="J196" s="297"/>
      <c r="L196" s="297">
        <v>25000</v>
      </c>
      <c r="M196" s="187" t="s">
        <v>567</v>
      </c>
    </row>
    <row r="197" spans="1:13" s="152" customFormat="1" ht="24">
      <c r="A197" s="188"/>
      <c r="E197" s="188" t="s">
        <v>863</v>
      </c>
      <c r="F197" s="189" t="s">
        <v>709</v>
      </c>
      <c r="G197" s="188" t="s">
        <v>1448</v>
      </c>
      <c r="H197" s="301"/>
      <c r="J197" s="297"/>
      <c r="L197" s="297">
        <v>58000</v>
      </c>
      <c r="M197" s="187" t="s">
        <v>567</v>
      </c>
    </row>
    <row r="198" spans="1:13" s="152" customFormat="1" ht="24">
      <c r="A198" s="188"/>
      <c r="E198" s="188" t="s">
        <v>864</v>
      </c>
      <c r="F198" s="189" t="s">
        <v>712</v>
      </c>
      <c r="G198" s="188" t="s">
        <v>1449</v>
      </c>
      <c r="H198" s="301"/>
      <c r="J198" s="297"/>
      <c r="L198" s="297">
        <v>37700</v>
      </c>
      <c r="M198" s="187" t="s">
        <v>567</v>
      </c>
    </row>
    <row r="199" spans="1:13" s="152" customFormat="1" ht="24">
      <c r="A199" s="188"/>
      <c r="E199" s="188" t="s">
        <v>1232</v>
      </c>
      <c r="F199" s="189" t="s">
        <v>713</v>
      </c>
      <c r="G199" s="188" t="s">
        <v>1450</v>
      </c>
      <c r="H199" s="301"/>
      <c r="J199" s="297"/>
      <c r="L199" s="297">
        <v>498500</v>
      </c>
      <c r="M199" s="187" t="s">
        <v>567</v>
      </c>
    </row>
    <row r="200" spans="1:13" s="152" customFormat="1" ht="24">
      <c r="A200" s="188"/>
      <c r="E200" s="188"/>
      <c r="F200" s="112" t="s">
        <v>754</v>
      </c>
      <c r="G200" s="188"/>
      <c r="H200" s="301"/>
      <c r="J200" s="297"/>
      <c r="L200" s="297"/>
      <c r="M200" s="187"/>
    </row>
    <row r="201" spans="1:13" s="152" customFormat="1" ht="24">
      <c r="A201" s="188"/>
      <c r="E201" s="188" t="s">
        <v>1233</v>
      </c>
      <c r="F201" s="189" t="s">
        <v>1251</v>
      </c>
      <c r="G201" s="188" t="s">
        <v>1451</v>
      </c>
      <c r="H201" s="301"/>
      <c r="J201" s="297"/>
      <c r="L201" s="297">
        <v>101400</v>
      </c>
      <c r="M201" s="187" t="s">
        <v>567</v>
      </c>
    </row>
    <row r="202" spans="1:13" s="152" customFormat="1" ht="24">
      <c r="A202" s="188"/>
      <c r="E202" s="188" t="s">
        <v>1234</v>
      </c>
      <c r="F202" s="189" t="s">
        <v>699</v>
      </c>
      <c r="G202" s="188" t="s">
        <v>1610</v>
      </c>
      <c r="H202" s="301"/>
      <c r="J202" s="297"/>
      <c r="L202" s="297">
        <v>24000</v>
      </c>
      <c r="M202" s="187" t="s">
        <v>567</v>
      </c>
    </row>
    <row r="203" spans="1:13" s="152" customFormat="1" ht="24">
      <c r="A203" s="188"/>
      <c r="E203" s="188" t="s">
        <v>1235</v>
      </c>
      <c r="F203" s="189" t="s">
        <v>700</v>
      </c>
      <c r="G203" s="188" t="s">
        <v>1452</v>
      </c>
      <c r="H203" s="301"/>
      <c r="J203" s="297"/>
      <c r="L203" s="297">
        <v>25740</v>
      </c>
      <c r="M203" s="187" t="s">
        <v>567</v>
      </c>
    </row>
    <row r="204" spans="1:13" s="152" customFormat="1" ht="24">
      <c r="A204" s="188"/>
      <c r="E204" s="188" t="s">
        <v>865</v>
      </c>
      <c r="F204" s="189" t="s">
        <v>701</v>
      </c>
      <c r="G204" s="188" t="s">
        <v>819</v>
      </c>
      <c r="H204" s="301"/>
      <c r="J204" s="297"/>
      <c r="L204" s="297">
        <v>15600</v>
      </c>
      <c r="M204" s="187" t="s">
        <v>567</v>
      </c>
    </row>
    <row r="205" spans="1:13" s="152" customFormat="1" ht="24">
      <c r="A205" s="188"/>
      <c r="E205" s="188" t="s">
        <v>866</v>
      </c>
      <c r="F205" s="189" t="s">
        <v>702</v>
      </c>
      <c r="G205" s="188" t="s">
        <v>1453</v>
      </c>
      <c r="H205" s="301"/>
      <c r="J205" s="297"/>
      <c r="L205" s="297">
        <v>12000</v>
      </c>
      <c r="M205" s="187" t="s">
        <v>567</v>
      </c>
    </row>
    <row r="206" spans="1:13" s="152" customFormat="1" ht="24">
      <c r="A206" s="188"/>
      <c r="E206" s="188" t="s">
        <v>1236</v>
      </c>
      <c r="F206" s="189" t="s">
        <v>705</v>
      </c>
      <c r="G206" s="188" t="s">
        <v>1454</v>
      </c>
      <c r="H206" s="301"/>
      <c r="J206" s="297"/>
      <c r="L206" s="297">
        <v>5300</v>
      </c>
      <c r="M206" s="187" t="s">
        <v>567</v>
      </c>
    </row>
    <row r="207" spans="1:13" s="152" customFormat="1" ht="24">
      <c r="A207" s="188"/>
      <c r="E207" s="188" t="s">
        <v>1237</v>
      </c>
      <c r="F207" s="189" t="s">
        <v>706</v>
      </c>
      <c r="G207" s="188" t="s">
        <v>1608</v>
      </c>
      <c r="H207" s="301"/>
      <c r="J207" s="297"/>
      <c r="L207" s="297">
        <v>8000</v>
      </c>
      <c r="M207" s="187" t="s">
        <v>567</v>
      </c>
    </row>
    <row r="208" spans="1:13" s="152" customFormat="1" ht="24">
      <c r="A208" s="188"/>
      <c r="E208" s="188" t="s">
        <v>1144</v>
      </c>
      <c r="F208" s="189" t="s">
        <v>707</v>
      </c>
      <c r="G208" s="188" t="s">
        <v>1288</v>
      </c>
      <c r="H208" s="301"/>
      <c r="J208" s="297"/>
    </row>
    <row r="209" spans="1:13" s="152" customFormat="1" ht="24">
      <c r="A209" s="188"/>
      <c r="E209" s="188"/>
      <c r="F209" s="189"/>
      <c r="G209" s="188" t="s">
        <v>1455</v>
      </c>
      <c r="H209" s="301"/>
      <c r="J209" s="297"/>
      <c r="L209" s="297">
        <v>8000</v>
      </c>
      <c r="M209" s="187" t="s">
        <v>567</v>
      </c>
    </row>
    <row r="210" spans="1:13" s="152" customFormat="1" ht="24">
      <c r="A210" s="188"/>
      <c r="E210" s="188" t="s">
        <v>1145</v>
      </c>
      <c r="F210" s="189" t="s">
        <v>708</v>
      </c>
      <c r="G210" s="188" t="s">
        <v>1456</v>
      </c>
      <c r="H210" s="301"/>
      <c r="J210" s="297"/>
      <c r="L210" s="297">
        <v>20400</v>
      </c>
      <c r="M210" s="187" t="s">
        <v>567</v>
      </c>
    </row>
    <row r="211" spans="1:13" s="152" customFormat="1" ht="24">
      <c r="A211" s="188"/>
      <c r="E211" s="188" t="s">
        <v>1146</v>
      </c>
      <c r="F211" s="189" t="s">
        <v>709</v>
      </c>
      <c r="G211" s="188" t="s">
        <v>1457</v>
      </c>
      <c r="H211" s="301"/>
      <c r="J211" s="297"/>
      <c r="L211" s="297">
        <v>38700</v>
      </c>
      <c r="M211" s="187" t="s">
        <v>567</v>
      </c>
    </row>
    <row r="212" spans="1:13" s="152" customFormat="1" ht="24">
      <c r="A212" s="188"/>
      <c r="E212" s="188" t="s">
        <v>1147</v>
      </c>
      <c r="F212" s="189" t="s">
        <v>712</v>
      </c>
      <c r="G212" s="188" t="s">
        <v>1444</v>
      </c>
      <c r="H212" s="301"/>
      <c r="J212" s="297"/>
      <c r="L212" s="297">
        <v>21000</v>
      </c>
      <c r="M212" s="187" t="s">
        <v>567</v>
      </c>
    </row>
    <row r="213" spans="1:13" s="152" customFormat="1" ht="24">
      <c r="A213" s="188"/>
      <c r="E213" s="188" t="s">
        <v>1148</v>
      </c>
      <c r="F213" s="189" t="s">
        <v>713</v>
      </c>
      <c r="G213" s="188" t="s">
        <v>729</v>
      </c>
      <c r="H213" s="301"/>
      <c r="J213" s="297"/>
    </row>
    <row r="214" spans="1:13" s="152" customFormat="1" ht="24">
      <c r="A214" s="188"/>
      <c r="E214" s="188"/>
      <c r="F214" s="189"/>
      <c r="G214" s="188" t="s">
        <v>760</v>
      </c>
      <c r="H214" s="301"/>
      <c r="J214" s="297"/>
      <c r="L214" s="297"/>
      <c r="M214" s="187"/>
    </row>
    <row r="215" spans="1:13" s="152" customFormat="1" ht="24">
      <c r="A215" s="188"/>
      <c r="E215" s="188"/>
      <c r="F215" s="189"/>
      <c r="G215" s="188" t="s">
        <v>1458</v>
      </c>
      <c r="H215" s="301"/>
      <c r="J215" s="297"/>
      <c r="L215" s="297">
        <v>23000</v>
      </c>
      <c r="M215" s="187" t="s">
        <v>567</v>
      </c>
    </row>
    <row r="216" spans="1:13" s="152" customFormat="1" ht="24">
      <c r="A216" s="188"/>
      <c r="E216" s="188" t="s">
        <v>1150</v>
      </c>
      <c r="F216" s="189" t="s">
        <v>714</v>
      </c>
      <c r="G216" s="188" t="s">
        <v>1459</v>
      </c>
      <c r="H216" s="301"/>
      <c r="J216" s="297"/>
      <c r="L216" s="297">
        <v>26920</v>
      </c>
      <c r="M216" s="187" t="s">
        <v>567</v>
      </c>
    </row>
    <row r="217" spans="1:13" s="152" customFormat="1" ht="24">
      <c r="A217" s="188"/>
      <c r="E217" s="188" t="s">
        <v>867</v>
      </c>
      <c r="F217" s="189" t="s">
        <v>715</v>
      </c>
      <c r="G217" s="188" t="s">
        <v>1616</v>
      </c>
      <c r="H217" s="301"/>
      <c r="J217" s="297"/>
      <c r="L217" s="297">
        <v>5670</v>
      </c>
      <c r="M217" s="187" t="s">
        <v>567</v>
      </c>
    </row>
    <row r="218" spans="1:13" s="152" customFormat="1" ht="24">
      <c r="A218" s="188"/>
      <c r="E218" s="188" t="s">
        <v>868</v>
      </c>
      <c r="F218" s="189" t="s">
        <v>716</v>
      </c>
      <c r="G218" s="188" t="s">
        <v>1613</v>
      </c>
      <c r="H218" s="301"/>
      <c r="J218" s="297"/>
      <c r="L218" s="297">
        <v>5100</v>
      </c>
      <c r="M218" s="187" t="s">
        <v>567</v>
      </c>
    </row>
    <row r="219" spans="1:13" s="152" customFormat="1" ht="24">
      <c r="A219" s="188"/>
      <c r="E219" s="188" t="s">
        <v>1151</v>
      </c>
      <c r="F219" s="189" t="s">
        <v>717</v>
      </c>
      <c r="G219" s="188" t="s">
        <v>816</v>
      </c>
      <c r="H219" s="301"/>
      <c r="J219" s="297"/>
    </row>
    <row r="220" spans="1:13" s="152" customFormat="1" ht="24">
      <c r="A220" s="188"/>
      <c r="E220" s="188"/>
      <c r="F220" s="189"/>
      <c r="G220" s="188" t="s">
        <v>1460</v>
      </c>
      <c r="H220" s="301"/>
      <c r="J220" s="297"/>
      <c r="L220" s="297">
        <v>55800</v>
      </c>
      <c r="M220" s="187" t="s">
        <v>567</v>
      </c>
    </row>
    <row r="221" spans="1:13" s="152" customFormat="1" ht="24">
      <c r="A221" s="188"/>
      <c r="E221" s="188" t="s">
        <v>869</v>
      </c>
      <c r="F221" s="189" t="s">
        <v>718</v>
      </c>
      <c r="G221" s="188" t="s">
        <v>818</v>
      </c>
      <c r="H221" s="301"/>
      <c r="J221" s="297"/>
    </row>
    <row r="222" spans="1:13" s="152" customFormat="1" ht="24">
      <c r="A222" s="188"/>
      <c r="E222" s="188"/>
      <c r="F222" s="189"/>
      <c r="G222" s="188" t="s">
        <v>1461</v>
      </c>
      <c r="H222" s="301"/>
      <c r="J222" s="297"/>
      <c r="L222" s="297">
        <v>29800</v>
      </c>
      <c r="M222" s="187" t="s">
        <v>567</v>
      </c>
    </row>
    <row r="223" spans="1:13" s="152" customFormat="1" ht="24">
      <c r="A223" s="188"/>
      <c r="E223" s="188" t="s">
        <v>870</v>
      </c>
      <c r="F223" s="189" t="s">
        <v>1397</v>
      </c>
      <c r="G223" s="188" t="s">
        <v>1462</v>
      </c>
      <c r="H223" s="301"/>
      <c r="J223" s="297"/>
      <c r="L223" s="297">
        <v>11000</v>
      </c>
      <c r="M223" s="187" t="s">
        <v>567</v>
      </c>
    </row>
    <row r="224" spans="1:13" s="152" customFormat="1" ht="24">
      <c r="A224" s="188"/>
      <c r="E224" s="188" t="s">
        <v>871</v>
      </c>
      <c r="F224" s="189" t="s">
        <v>1398</v>
      </c>
      <c r="G224" s="188" t="s">
        <v>1463</v>
      </c>
      <c r="H224" s="301"/>
      <c r="J224" s="297"/>
      <c r="L224" s="297">
        <v>6400</v>
      </c>
      <c r="M224" s="187" t="s">
        <v>567</v>
      </c>
    </row>
    <row r="225" spans="1:13" s="152" customFormat="1" ht="24">
      <c r="A225" s="188"/>
      <c r="E225" s="188" t="s">
        <v>872</v>
      </c>
      <c r="F225" s="189" t="s">
        <v>1399</v>
      </c>
      <c r="G225" s="188" t="s">
        <v>719</v>
      </c>
      <c r="H225" s="301"/>
      <c r="J225" s="297"/>
    </row>
    <row r="226" spans="1:13" s="152" customFormat="1" ht="24">
      <c r="A226" s="188"/>
      <c r="E226" s="188"/>
      <c r="F226" s="189"/>
      <c r="G226" s="188" t="s">
        <v>1464</v>
      </c>
      <c r="H226" s="301"/>
      <c r="J226" s="297"/>
      <c r="L226" s="297"/>
      <c r="M226" s="187"/>
    </row>
    <row r="227" spans="1:13" s="152" customFormat="1" ht="24">
      <c r="A227" s="188"/>
      <c r="E227" s="188"/>
      <c r="F227" s="189"/>
      <c r="G227" s="188" t="s">
        <v>930</v>
      </c>
      <c r="H227" s="301"/>
      <c r="J227" s="297"/>
      <c r="L227" s="297">
        <v>24100</v>
      </c>
      <c r="M227" s="187" t="s">
        <v>567</v>
      </c>
    </row>
    <row r="228" spans="1:13" s="152" customFormat="1" ht="24">
      <c r="A228" s="188"/>
      <c r="E228" s="188" t="s">
        <v>873</v>
      </c>
      <c r="F228" s="189" t="s">
        <v>1400</v>
      </c>
      <c r="G228" s="188" t="s">
        <v>1465</v>
      </c>
      <c r="H228" s="301"/>
      <c r="J228" s="297"/>
      <c r="L228" s="297">
        <v>7200</v>
      </c>
      <c r="M228" s="187" t="s">
        <v>567</v>
      </c>
    </row>
    <row r="229" spans="1:13" s="152" customFormat="1" ht="24">
      <c r="A229" s="188"/>
      <c r="E229" s="188" t="s">
        <v>874</v>
      </c>
      <c r="F229" s="189" t="s">
        <v>1401</v>
      </c>
      <c r="G229" s="188" t="s">
        <v>1466</v>
      </c>
      <c r="H229" s="301"/>
      <c r="J229" s="297"/>
      <c r="L229" s="297">
        <v>6500</v>
      </c>
      <c r="M229" s="187" t="s">
        <v>567</v>
      </c>
    </row>
    <row r="230" spans="1:13" s="152" customFormat="1" ht="24">
      <c r="A230" s="188"/>
      <c r="E230" s="188"/>
      <c r="F230" s="188" t="s">
        <v>755</v>
      </c>
      <c r="H230" s="301"/>
      <c r="J230" s="297"/>
      <c r="L230" s="297"/>
      <c r="M230" s="187"/>
    </row>
    <row r="231" spans="1:13" s="152" customFormat="1" ht="24">
      <c r="A231" s="188"/>
      <c r="E231" s="188" t="s">
        <v>1153</v>
      </c>
      <c r="F231" s="189" t="s">
        <v>1251</v>
      </c>
      <c r="G231" s="188" t="s">
        <v>1467</v>
      </c>
      <c r="H231" s="301"/>
      <c r="J231" s="297"/>
    </row>
    <row r="232" spans="1:13" s="152" customFormat="1" ht="24">
      <c r="A232" s="188"/>
      <c r="E232" s="188"/>
      <c r="F232" s="189"/>
      <c r="G232" s="188" t="s">
        <v>1408</v>
      </c>
      <c r="H232" s="301"/>
      <c r="J232" s="297"/>
      <c r="L232" s="297">
        <v>120000</v>
      </c>
      <c r="M232" s="187" t="s">
        <v>567</v>
      </c>
    </row>
    <row r="233" spans="1:13" s="152" customFormat="1" ht="24">
      <c r="A233" s="188"/>
      <c r="E233" s="188" t="s">
        <v>1154</v>
      </c>
      <c r="F233" s="189" t="s">
        <v>699</v>
      </c>
      <c r="G233" s="188" t="s">
        <v>1468</v>
      </c>
      <c r="H233" s="301"/>
      <c r="J233" s="297"/>
    </row>
    <row r="234" spans="1:13" s="152" customFormat="1" ht="24">
      <c r="A234" s="188"/>
      <c r="E234" s="188"/>
      <c r="F234" s="189"/>
      <c r="G234" s="188" t="s">
        <v>1257</v>
      </c>
      <c r="H234" s="301"/>
      <c r="J234" s="297"/>
      <c r="L234" s="297"/>
      <c r="M234" s="187"/>
    </row>
    <row r="235" spans="1:13" s="152" customFormat="1" ht="24">
      <c r="A235" s="188"/>
      <c r="E235" s="188"/>
      <c r="F235" s="189"/>
      <c r="G235" s="188" t="s">
        <v>1469</v>
      </c>
      <c r="H235" s="301"/>
      <c r="J235" s="297"/>
      <c r="L235" s="297">
        <v>100400</v>
      </c>
      <c r="M235" s="187" t="s">
        <v>567</v>
      </c>
    </row>
    <row r="236" spans="1:13" s="152" customFormat="1" ht="24">
      <c r="A236" s="188"/>
      <c r="E236" s="188" t="s">
        <v>1155</v>
      </c>
      <c r="F236" s="189" t="s">
        <v>700</v>
      </c>
      <c r="G236" s="188" t="s">
        <v>1306</v>
      </c>
      <c r="H236" s="301"/>
      <c r="J236" s="297"/>
    </row>
    <row r="237" spans="1:13" s="152" customFormat="1" ht="24">
      <c r="A237" s="188"/>
      <c r="E237" s="188"/>
      <c r="F237" s="189"/>
      <c r="G237" s="188" t="s">
        <v>1352</v>
      </c>
      <c r="H237" s="301"/>
      <c r="J237" s="297"/>
      <c r="L237" s="297">
        <v>8900</v>
      </c>
      <c r="M237" s="187" t="s">
        <v>567</v>
      </c>
    </row>
    <row r="238" spans="1:13" s="152" customFormat="1" ht="24">
      <c r="A238" s="188"/>
      <c r="E238" s="188" t="s">
        <v>1156</v>
      </c>
      <c r="F238" s="189" t="s">
        <v>701</v>
      </c>
      <c r="G238" s="188" t="s">
        <v>1470</v>
      </c>
      <c r="H238" s="301"/>
      <c r="J238" s="297"/>
    </row>
    <row r="239" spans="1:13" s="152" customFormat="1" ht="24">
      <c r="A239" s="188"/>
      <c r="E239" s="188"/>
      <c r="F239" s="189"/>
      <c r="G239" s="188" t="s">
        <v>1479</v>
      </c>
      <c r="H239" s="301"/>
      <c r="J239" s="297"/>
      <c r="L239" s="297">
        <v>108900</v>
      </c>
      <c r="M239" s="187" t="s">
        <v>567</v>
      </c>
    </row>
    <row r="240" spans="1:13" s="152" customFormat="1" ht="24">
      <c r="A240" s="188"/>
      <c r="E240" s="188" t="s">
        <v>1157</v>
      </c>
      <c r="F240" s="189" t="s">
        <v>702</v>
      </c>
      <c r="G240" s="188" t="s">
        <v>1471</v>
      </c>
      <c r="H240" s="301"/>
      <c r="J240" s="297"/>
      <c r="L240" s="297">
        <v>69000</v>
      </c>
      <c r="M240" s="187" t="s">
        <v>567</v>
      </c>
    </row>
    <row r="241" spans="1:13" s="152" customFormat="1" ht="24">
      <c r="A241" s="188"/>
      <c r="E241" s="188" t="s">
        <v>875</v>
      </c>
      <c r="F241" s="189" t="s">
        <v>705</v>
      </c>
      <c r="G241" s="188" t="s">
        <v>1472</v>
      </c>
      <c r="H241" s="301"/>
      <c r="J241" s="297"/>
      <c r="L241" s="297">
        <v>66000</v>
      </c>
      <c r="M241" s="187" t="s">
        <v>567</v>
      </c>
    </row>
    <row r="242" spans="1:13" s="152" customFormat="1" ht="24">
      <c r="A242" s="188"/>
      <c r="E242" s="188" t="s">
        <v>876</v>
      </c>
      <c r="F242" s="189" t="s">
        <v>706</v>
      </c>
      <c r="G242" s="188" t="s">
        <v>1383</v>
      </c>
      <c r="H242" s="301"/>
      <c r="J242" s="297"/>
      <c r="L242" s="297">
        <v>178000</v>
      </c>
      <c r="M242" s="187" t="s">
        <v>567</v>
      </c>
    </row>
    <row r="243" spans="1:13" s="152" customFormat="1" ht="24">
      <c r="A243" s="188"/>
      <c r="E243" s="188" t="s">
        <v>877</v>
      </c>
      <c r="F243" s="189" t="s">
        <v>707</v>
      </c>
      <c r="G243" s="188" t="s">
        <v>729</v>
      </c>
      <c r="H243" s="301"/>
      <c r="J243" s="297"/>
    </row>
    <row r="244" spans="1:13" s="152" customFormat="1" ht="24">
      <c r="A244" s="188"/>
      <c r="E244" s="188"/>
      <c r="F244" s="189"/>
      <c r="G244" s="188" t="s">
        <v>760</v>
      </c>
      <c r="H244" s="301"/>
      <c r="J244" s="297"/>
      <c r="L244" s="297"/>
      <c r="M244" s="187"/>
    </row>
    <row r="245" spans="1:13" s="152" customFormat="1" ht="24">
      <c r="A245" s="188"/>
      <c r="E245" s="188"/>
      <c r="F245" s="189"/>
      <c r="G245" s="188" t="s">
        <v>821</v>
      </c>
      <c r="H245" s="301"/>
      <c r="J245" s="297"/>
      <c r="L245" s="297">
        <v>46000</v>
      </c>
      <c r="M245" s="187" t="s">
        <v>567</v>
      </c>
    </row>
    <row r="246" spans="1:13" s="152" customFormat="1" ht="24">
      <c r="A246" s="188"/>
      <c r="E246" s="188" t="s">
        <v>878</v>
      </c>
      <c r="F246" s="189" t="s">
        <v>708</v>
      </c>
      <c r="G246" s="188" t="s">
        <v>1473</v>
      </c>
      <c r="H246" s="301"/>
      <c r="J246" s="297"/>
      <c r="L246" s="297">
        <v>135000</v>
      </c>
      <c r="M246" s="187" t="s">
        <v>567</v>
      </c>
    </row>
    <row r="247" spans="1:13" s="152" customFormat="1" ht="24">
      <c r="A247" s="188"/>
      <c r="E247" s="188" t="s">
        <v>879</v>
      </c>
      <c r="F247" s="189" t="s">
        <v>709</v>
      </c>
      <c r="G247" s="188" t="s">
        <v>1474</v>
      </c>
      <c r="H247" s="301"/>
      <c r="J247" s="297"/>
      <c r="L247" s="297">
        <v>105000</v>
      </c>
      <c r="M247" s="187" t="s">
        <v>567</v>
      </c>
    </row>
    <row r="248" spans="1:13" s="152" customFormat="1" ht="24">
      <c r="A248" s="188"/>
      <c r="E248" s="188" t="s">
        <v>880</v>
      </c>
      <c r="F248" s="189" t="s">
        <v>712</v>
      </c>
      <c r="G248" s="188" t="s">
        <v>1475</v>
      </c>
      <c r="H248" s="301"/>
      <c r="J248" s="297"/>
      <c r="L248" s="297">
        <v>60000</v>
      </c>
      <c r="M248" s="187" t="s">
        <v>567</v>
      </c>
    </row>
    <row r="249" spans="1:13" s="152" customFormat="1" ht="24">
      <c r="A249" s="188"/>
      <c r="E249" s="188" t="s">
        <v>881</v>
      </c>
      <c r="F249" s="189" t="s">
        <v>713</v>
      </c>
      <c r="G249" s="188" t="s">
        <v>1476</v>
      </c>
      <c r="H249" s="301"/>
      <c r="J249" s="297"/>
      <c r="L249" s="297">
        <v>45000</v>
      </c>
      <c r="M249" s="187" t="s">
        <v>567</v>
      </c>
    </row>
    <row r="250" spans="1:13" s="152" customFormat="1" ht="24">
      <c r="A250" s="188"/>
      <c r="E250" s="188" t="s">
        <v>882</v>
      </c>
      <c r="F250" s="189" t="s">
        <v>714</v>
      </c>
      <c r="G250" s="188" t="s">
        <v>1477</v>
      </c>
      <c r="H250" s="301"/>
      <c r="J250" s="297"/>
      <c r="L250" s="297">
        <v>63000</v>
      </c>
      <c r="M250" s="187" t="s">
        <v>567</v>
      </c>
    </row>
    <row r="251" spans="1:13" s="152" customFormat="1" ht="24">
      <c r="A251" s="188"/>
      <c r="E251" s="188" t="s">
        <v>1159</v>
      </c>
      <c r="F251" s="189" t="s">
        <v>715</v>
      </c>
      <c r="G251" s="188" t="s">
        <v>1478</v>
      </c>
      <c r="H251" s="301"/>
      <c r="J251" s="297"/>
      <c r="L251" s="297">
        <v>20000</v>
      </c>
      <c r="M251" s="187" t="s">
        <v>567</v>
      </c>
    </row>
    <row r="252" spans="1:13" s="152" customFormat="1" ht="24">
      <c r="A252" s="188"/>
      <c r="E252" s="188"/>
      <c r="F252" s="188" t="s">
        <v>756</v>
      </c>
      <c r="G252" s="188"/>
      <c r="H252" s="301"/>
      <c r="J252" s="297"/>
      <c r="L252" s="297"/>
      <c r="M252" s="187"/>
    </row>
    <row r="253" spans="1:13" s="152" customFormat="1" ht="24">
      <c r="A253" s="188"/>
      <c r="E253" s="188" t="s">
        <v>1160</v>
      </c>
      <c r="F253" s="189" t="s">
        <v>1251</v>
      </c>
      <c r="G253" s="188" t="s">
        <v>1480</v>
      </c>
      <c r="H253" s="301"/>
      <c r="J253" s="297"/>
      <c r="L253" s="297">
        <v>154000</v>
      </c>
      <c r="M253" s="187" t="s">
        <v>567</v>
      </c>
    </row>
    <row r="254" spans="1:13" s="152" customFormat="1" ht="24">
      <c r="A254" s="188"/>
      <c r="E254" s="188" t="s">
        <v>1161</v>
      </c>
      <c r="F254" s="189" t="s">
        <v>699</v>
      </c>
      <c r="G254" s="188" t="s">
        <v>1606</v>
      </c>
      <c r="H254" s="301"/>
      <c r="J254" s="297"/>
      <c r="L254" s="297">
        <v>56900</v>
      </c>
      <c r="M254" s="187" t="s">
        <v>567</v>
      </c>
    </row>
    <row r="255" spans="1:13" s="152" customFormat="1" ht="24">
      <c r="A255" s="188"/>
      <c r="E255" s="188" t="s">
        <v>1162</v>
      </c>
      <c r="F255" s="189" t="s">
        <v>700</v>
      </c>
      <c r="G255" s="188" t="s">
        <v>1481</v>
      </c>
      <c r="H255" s="301"/>
      <c r="J255" s="297"/>
      <c r="L255" s="297">
        <v>85200</v>
      </c>
      <c r="M255" s="187" t="s">
        <v>567</v>
      </c>
    </row>
    <row r="256" spans="1:13" s="152" customFormat="1" ht="24">
      <c r="A256" s="188"/>
      <c r="E256" s="188" t="s">
        <v>1163</v>
      </c>
      <c r="F256" s="189" t="s">
        <v>701</v>
      </c>
      <c r="G256" s="188" t="s">
        <v>729</v>
      </c>
      <c r="H256" s="301"/>
      <c r="J256" s="297"/>
    </row>
    <row r="257" spans="1:13" s="152" customFormat="1" ht="24">
      <c r="A257" s="188"/>
      <c r="E257" s="188"/>
      <c r="F257" s="189"/>
      <c r="G257" s="188" t="s">
        <v>760</v>
      </c>
      <c r="H257" s="301"/>
      <c r="J257" s="297"/>
      <c r="L257" s="297"/>
      <c r="M257" s="187"/>
    </row>
    <row r="258" spans="1:13" s="152" customFormat="1" ht="24">
      <c r="A258" s="188"/>
      <c r="E258" s="188"/>
      <c r="F258" s="189"/>
      <c r="G258" s="188" t="s">
        <v>821</v>
      </c>
      <c r="H258" s="301"/>
      <c r="J258" s="297"/>
      <c r="L258" s="297">
        <v>46000</v>
      </c>
      <c r="M258" s="187" t="s">
        <v>567</v>
      </c>
    </row>
    <row r="259" spans="1:13" s="152" customFormat="1" ht="24">
      <c r="A259" s="188"/>
      <c r="E259" s="188" t="s">
        <v>1165</v>
      </c>
      <c r="F259" s="189" t="s">
        <v>702</v>
      </c>
      <c r="G259" s="188" t="s">
        <v>1482</v>
      </c>
      <c r="H259" s="301"/>
      <c r="J259" s="297"/>
      <c r="L259" s="297">
        <v>4200</v>
      </c>
      <c r="M259" s="187" t="s">
        <v>567</v>
      </c>
    </row>
    <row r="260" spans="1:13" s="152" customFormat="1" ht="24">
      <c r="A260" s="188"/>
      <c r="E260" s="188" t="s">
        <v>883</v>
      </c>
      <c r="F260" s="189" t="s">
        <v>705</v>
      </c>
      <c r="G260" s="188" t="s">
        <v>730</v>
      </c>
      <c r="H260" s="301"/>
      <c r="J260" s="297"/>
    </row>
    <row r="261" spans="1:13" s="152" customFormat="1" ht="24">
      <c r="A261" s="188"/>
      <c r="E261" s="188"/>
      <c r="F261" s="189"/>
      <c r="G261" s="188" t="s">
        <v>703</v>
      </c>
      <c r="H261" s="301"/>
      <c r="J261" s="297"/>
      <c r="L261" s="297"/>
      <c r="M261" s="187"/>
    </row>
    <row r="262" spans="1:13" s="152" customFormat="1" ht="24">
      <c r="A262" s="188"/>
      <c r="E262" s="188"/>
      <c r="F262" s="189"/>
      <c r="G262" s="188" t="s">
        <v>1483</v>
      </c>
      <c r="H262" s="301"/>
      <c r="J262" s="297"/>
      <c r="L262" s="297"/>
      <c r="M262" s="187"/>
    </row>
    <row r="263" spans="1:13" s="152" customFormat="1" ht="24">
      <c r="A263" s="188"/>
      <c r="E263" s="188"/>
      <c r="F263" s="189"/>
      <c r="G263" s="188" t="s">
        <v>732</v>
      </c>
      <c r="H263" s="301"/>
      <c r="J263" s="297"/>
      <c r="L263" s="297">
        <v>371000</v>
      </c>
      <c r="M263" s="187" t="s">
        <v>567</v>
      </c>
    </row>
    <row r="264" spans="1:13" s="152" customFormat="1" ht="24">
      <c r="A264" s="188"/>
      <c r="E264" s="188" t="s">
        <v>1166</v>
      </c>
      <c r="F264" s="189" t="s">
        <v>706</v>
      </c>
      <c r="G264" s="188" t="s">
        <v>1484</v>
      </c>
      <c r="H264" s="301"/>
      <c r="J264" s="297"/>
      <c r="L264" s="297">
        <v>27000</v>
      </c>
      <c r="M264" s="187" t="s">
        <v>567</v>
      </c>
    </row>
    <row r="265" spans="1:13" s="152" customFormat="1" ht="24">
      <c r="A265" s="188"/>
      <c r="E265" s="188" t="s">
        <v>884</v>
      </c>
      <c r="F265" s="189" t="s">
        <v>707</v>
      </c>
      <c r="G265" s="188" t="s">
        <v>1485</v>
      </c>
      <c r="H265" s="301"/>
      <c r="J265" s="297"/>
      <c r="L265" s="297">
        <v>39000</v>
      </c>
      <c r="M265" s="187" t="s">
        <v>567</v>
      </c>
    </row>
    <row r="266" spans="1:13" s="152" customFormat="1" ht="24">
      <c r="A266" s="188"/>
      <c r="E266" s="188"/>
      <c r="F266" s="188" t="s">
        <v>757</v>
      </c>
      <c r="G266" s="188"/>
      <c r="H266" s="301"/>
      <c r="J266" s="297"/>
      <c r="L266" s="297"/>
      <c r="M266" s="187"/>
    </row>
    <row r="267" spans="1:13" s="152" customFormat="1" ht="24">
      <c r="A267" s="188"/>
      <c r="E267" s="188" t="s">
        <v>885</v>
      </c>
      <c r="F267" s="189" t="s">
        <v>1251</v>
      </c>
      <c r="G267" s="188" t="s">
        <v>815</v>
      </c>
      <c r="H267" s="301"/>
      <c r="J267" s="297"/>
      <c r="L267" s="297">
        <v>179000</v>
      </c>
      <c r="M267" s="187" t="s">
        <v>567</v>
      </c>
    </row>
    <row r="268" spans="1:13" s="152" customFormat="1" ht="24">
      <c r="A268" s="188"/>
      <c r="E268" s="188" t="s">
        <v>886</v>
      </c>
      <c r="F268" s="189" t="s">
        <v>699</v>
      </c>
      <c r="G268" s="188" t="s">
        <v>1486</v>
      </c>
      <c r="H268" s="301"/>
      <c r="J268" s="297"/>
      <c r="L268" s="297">
        <v>25000</v>
      </c>
      <c r="M268" s="187" t="s">
        <v>567</v>
      </c>
    </row>
    <row r="269" spans="1:13" s="152" customFormat="1" ht="24">
      <c r="A269" s="188"/>
      <c r="E269" s="188" t="s">
        <v>887</v>
      </c>
      <c r="F269" s="189" t="s">
        <v>700</v>
      </c>
      <c r="G269" s="188" t="s">
        <v>819</v>
      </c>
      <c r="H269" s="301"/>
      <c r="J269" s="297"/>
      <c r="L269" s="297">
        <v>15600</v>
      </c>
      <c r="M269" s="187" t="s">
        <v>567</v>
      </c>
    </row>
    <row r="270" spans="1:13" s="152" customFormat="1" ht="24">
      <c r="A270" s="188"/>
      <c r="E270" s="188" t="s">
        <v>888</v>
      </c>
      <c r="F270" s="189" t="s">
        <v>701</v>
      </c>
      <c r="G270" s="188" t="s">
        <v>1487</v>
      </c>
      <c r="H270" s="301"/>
      <c r="J270" s="297"/>
      <c r="L270" s="297">
        <v>24000</v>
      </c>
      <c r="M270" s="187" t="s">
        <v>567</v>
      </c>
    </row>
    <row r="271" spans="1:13" s="152" customFormat="1" ht="24">
      <c r="A271" s="188"/>
      <c r="E271" s="188" t="s">
        <v>1167</v>
      </c>
      <c r="F271" s="189" t="s">
        <v>702</v>
      </c>
      <c r="G271" s="188" t="s">
        <v>1488</v>
      </c>
      <c r="H271" s="301"/>
      <c r="J271" s="297"/>
      <c r="L271" s="297">
        <v>130000</v>
      </c>
      <c r="M271" s="187" t="s">
        <v>567</v>
      </c>
    </row>
    <row r="272" spans="1:13" s="152" customFormat="1" ht="24">
      <c r="A272" s="188"/>
      <c r="E272" s="188" t="s">
        <v>889</v>
      </c>
      <c r="F272" s="189" t="s">
        <v>705</v>
      </c>
      <c r="G272" s="188" t="s">
        <v>1489</v>
      </c>
      <c r="H272" s="301"/>
      <c r="J272" s="297"/>
      <c r="L272" s="297">
        <v>16900</v>
      </c>
      <c r="M272" s="187" t="s">
        <v>567</v>
      </c>
    </row>
    <row r="273" spans="1:13" s="152" customFormat="1" ht="24">
      <c r="A273" s="188"/>
      <c r="E273" s="188" t="s">
        <v>1168</v>
      </c>
      <c r="F273" s="189" t="s">
        <v>706</v>
      </c>
      <c r="G273" s="188" t="s">
        <v>1490</v>
      </c>
      <c r="H273" s="301"/>
      <c r="J273" s="297"/>
      <c r="L273" s="297">
        <v>26000</v>
      </c>
      <c r="M273" s="187" t="s">
        <v>567</v>
      </c>
    </row>
    <row r="274" spans="1:13" s="152" customFormat="1" ht="24">
      <c r="A274" s="188"/>
      <c r="E274" s="188" t="s">
        <v>890</v>
      </c>
      <c r="F274" s="189" t="s">
        <v>707</v>
      </c>
      <c r="G274" s="188" t="s">
        <v>1491</v>
      </c>
      <c r="H274" s="301"/>
      <c r="J274" s="297"/>
      <c r="L274" s="297">
        <v>1300</v>
      </c>
      <c r="M274" s="187" t="s">
        <v>567</v>
      </c>
    </row>
    <row r="275" spans="1:13" s="152" customFormat="1" ht="24">
      <c r="A275" s="188"/>
      <c r="E275" s="188" t="s">
        <v>1169</v>
      </c>
      <c r="F275" s="189" t="s">
        <v>708</v>
      </c>
      <c r="G275" s="188" t="s">
        <v>1492</v>
      </c>
      <c r="H275" s="301"/>
      <c r="J275" s="297"/>
    </row>
    <row r="276" spans="1:13" s="152" customFormat="1" ht="24">
      <c r="A276" s="188"/>
      <c r="E276" s="188"/>
      <c r="F276" s="189"/>
      <c r="G276" s="188" t="s">
        <v>1493</v>
      </c>
      <c r="H276" s="301"/>
      <c r="J276" s="297"/>
      <c r="L276" s="297">
        <v>91000</v>
      </c>
      <c r="M276" s="187" t="s">
        <v>567</v>
      </c>
    </row>
    <row r="277" spans="1:13" s="152" customFormat="1" ht="24">
      <c r="A277" s="188"/>
      <c r="E277" s="188" t="s">
        <v>891</v>
      </c>
      <c r="F277" s="189" t="s">
        <v>709</v>
      </c>
      <c r="G277" s="188" t="s">
        <v>1494</v>
      </c>
      <c r="H277" s="301"/>
      <c r="J277" s="297"/>
      <c r="L277" s="297">
        <v>79600</v>
      </c>
      <c r="M277" s="187" t="s">
        <v>567</v>
      </c>
    </row>
    <row r="278" spans="1:13" s="152" customFormat="1" ht="24">
      <c r="A278" s="188"/>
      <c r="E278" s="188" t="s">
        <v>892</v>
      </c>
      <c r="F278" s="189" t="s">
        <v>712</v>
      </c>
      <c r="G278" s="188" t="s">
        <v>731</v>
      </c>
      <c r="H278" s="301"/>
      <c r="J278" s="297"/>
    </row>
    <row r="279" spans="1:13" s="152" customFormat="1" ht="24">
      <c r="A279" s="188"/>
      <c r="E279" s="188"/>
      <c r="F279" s="189"/>
      <c r="G279" s="188" t="s">
        <v>703</v>
      </c>
      <c r="H279" s="301"/>
      <c r="J279" s="297"/>
      <c r="L279" s="297"/>
      <c r="M279" s="187"/>
    </row>
    <row r="280" spans="1:13" s="152" customFormat="1" ht="24">
      <c r="A280" s="188"/>
      <c r="E280" s="188"/>
      <c r="F280" s="189"/>
      <c r="G280" s="188" t="s">
        <v>1257</v>
      </c>
      <c r="H280" s="301"/>
      <c r="J280" s="297"/>
      <c r="L280" s="297"/>
      <c r="M280" s="187"/>
    </row>
    <row r="281" spans="1:13" s="152" customFormat="1" ht="24">
      <c r="A281" s="188"/>
      <c r="E281" s="188"/>
      <c r="F281" s="189"/>
      <c r="G281" s="188" t="s">
        <v>1495</v>
      </c>
      <c r="H281" s="301"/>
      <c r="J281" s="297"/>
      <c r="L281" s="297">
        <v>185500</v>
      </c>
      <c r="M281" s="187" t="s">
        <v>567</v>
      </c>
    </row>
    <row r="282" spans="1:13" s="152" customFormat="1" ht="24">
      <c r="A282" s="188"/>
      <c r="E282" s="188" t="s">
        <v>893</v>
      </c>
      <c r="F282" s="189" t="s">
        <v>713</v>
      </c>
      <c r="G282" s="188" t="s">
        <v>1617</v>
      </c>
      <c r="H282" s="301"/>
      <c r="J282" s="297"/>
    </row>
    <row r="283" spans="1:13" s="152" customFormat="1" ht="24">
      <c r="A283" s="188"/>
      <c r="E283" s="188"/>
      <c r="F283" s="189"/>
      <c r="G283" s="188" t="s">
        <v>1257</v>
      </c>
      <c r="H283" s="301"/>
      <c r="J283" s="297"/>
      <c r="L283" s="297"/>
      <c r="M283" s="187"/>
    </row>
    <row r="284" spans="1:13" s="152" customFormat="1" ht="24">
      <c r="A284" s="188"/>
      <c r="E284" s="188"/>
      <c r="F284" s="189"/>
      <c r="G284" s="188" t="s">
        <v>704</v>
      </c>
      <c r="H284" s="301"/>
      <c r="J284" s="297"/>
      <c r="L284" s="297">
        <v>29100</v>
      </c>
      <c r="M284" s="187" t="s">
        <v>567</v>
      </c>
    </row>
    <row r="285" spans="1:13" s="152" customFormat="1" ht="24">
      <c r="A285" s="188"/>
      <c r="E285" s="188" t="s">
        <v>1170</v>
      </c>
      <c r="F285" s="189" t="s">
        <v>714</v>
      </c>
      <c r="G285" s="188" t="s">
        <v>1353</v>
      </c>
      <c r="H285" s="301"/>
      <c r="J285" s="297"/>
    </row>
    <row r="286" spans="1:13" s="152" customFormat="1" ht="24">
      <c r="A286" s="188"/>
      <c r="E286" s="188"/>
      <c r="F286" s="189"/>
      <c r="G286" s="188" t="s">
        <v>1354</v>
      </c>
      <c r="H286" s="301"/>
      <c r="J286" s="297"/>
      <c r="L286" s="297">
        <v>11000</v>
      </c>
      <c r="M286" s="187" t="s">
        <v>567</v>
      </c>
    </row>
    <row r="287" spans="1:13" s="152" customFormat="1" ht="24">
      <c r="A287" s="188"/>
      <c r="E287" s="188" t="s">
        <v>894</v>
      </c>
      <c r="F287" s="189" t="s">
        <v>715</v>
      </c>
      <c r="G287" s="188" t="s">
        <v>1496</v>
      </c>
      <c r="H287" s="301"/>
      <c r="J287" s="297"/>
      <c r="L287" s="297">
        <v>11400</v>
      </c>
      <c r="M287" s="187" t="s">
        <v>567</v>
      </c>
    </row>
    <row r="288" spans="1:13" s="152" customFormat="1" ht="24">
      <c r="A288" s="188"/>
      <c r="E288" s="188" t="s">
        <v>1171</v>
      </c>
      <c r="F288" s="189" t="s">
        <v>716</v>
      </c>
      <c r="G288" s="188" t="s">
        <v>729</v>
      </c>
      <c r="H288" s="301"/>
      <c r="J288" s="297"/>
    </row>
    <row r="289" spans="1:13" s="152" customFormat="1" ht="24">
      <c r="A289" s="188"/>
      <c r="E289" s="188"/>
      <c r="F289" s="189"/>
      <c r="G289" s="188" t="s">
        <v>760</v>
      </c>
      <c r="H289" s="301"/>
      <c r="J289" s="297"/>
      <c r="L289" s="297"/>
      <c r="M289" s="187"/>
    </row>
    <row r="290" spans="1:13" s="152" customFormat="1" ht="24">
      <c r="A290" s="188"/>
      <c r="E290" s="188"/>
      <c r="F290" s="189"/>
      <c r="G290" s="188" t="s">
        <v>1497</v>
      </c>
      <c r="H290" s="301"/>
      <c r="J290" s="297"/>
      <c r="L290" s="297">
        <v>23000</v>
      </c>
      <c r="M290" s="187" t="s">
        <v>567</v>
      </c>
    </row>
    <row r="291" spans="1:13" s="152" customFormat="1" ht="24">
      <c r="A291" s="188"/>
      <c r="E291" s="188" t="s">
        <v>1172</v>
      </c>
      <c r="F291" s="189" t="s">
        <v>717</v>
      </c>
      <c r="G291" s="188" t="s">
        <v>1498</v>
      </c>
      <c r="H291" s="301"/>
      <c r="J291" s="297"/>
      <c r="L291" s="297">
        <v>7000</v>
      </c>
      <c r="M291" s="187" t="s">
        <v>567</v>
      </c>
    </row>
    <row r="292" spans="1:13" s="152" customFormat="1" ht="24">
      <c r="A292" s="188"/>
      <c r="E292" s="188" t="s">
        <v>1173</v>
      </c>
      <c r="F292" s="189" t="s">
        <v>718</v>
      </c>
      <c r="G292" s="188" t="s">
        <v>1499</v>
      </c>
      <c r="H292" s="301"/>
      <c r="J292" s="297"/>
      <c r="L292" s="297">
        <v>34500</v>
      </c>
      <c r="M292" s="187" t="s">
        <v>567</v>
      </c>
    </row>
    <row r="293" spans="1:13" s="152" customFormat="1" ht="24">
      <c r="A293" s="188"/>
      <c r="E293" s="188" t="s">
        <v>1174</v>
      </c>
      <c r="F293" s="189" t="s">
        <v>1397</v>
      </c>
      <c r="G293" s="188" t="s">
        <v>1500</v>
      </c>
      <c r="H293" s="301"/>
      <c r="J293" s="297"/>
      <c r="L293" s="297">
        <v>22000</v>
      </c>
      <c r="M293" s="187" t="s">
        <v>567</v>
      </c>
    </row>
    <row r="294" spans="1:13" s="152" customFormat="1" ht="24">
      <c r="A294" s="188"/>
      <c r="E294" s="188" t="s">
        <v>1175</v>
      </c>
      <c r="F294" s="189" t="s">
        <v>1398</v>
      </c>
      <c r="G294" s="188" t="s">
        <v>1501</v>
      </c>
      <c r="H294" s="301"/>
      <c r="J294" s="297"/>
    </row>
    <row r="295" spans="1:13" s="152" customFormat="1" ht="24">
      <c r="A295" s="188"/>
      <c r="E295" s="188"/>
      <c r="F295" s="189"/>
      <c r="G295" s="188" t="s">
        <v>1624</v>
      </c>
      <c r="H295" s="301"/>
      <c r="J295" s="297"/>
      <c r="L295" s="297">
        <v>46280</v>
      </c>
      <c r="M295" s="187" t="s">
        <v>567</v>
      </c>
    </row>
    <row r="296" spans="1:13" s="152" customFormat="1" ht="24">
      <c r="A296" s="188"/>
      <c r="E296" s="188" t="s">
        <v>1176</v>
      </c>
      <c r="F296" s="189" t="s">
        <v>1399</v>
      </c>
      <c r="G296" s="188" t="s">
        <v>1502</v>
      </c>
      <c r="H296" s="301"/>
      <c r="J296" s="297"/>
      <c r="L296" s="297">
        <v>33670</v>
      </c>
      <c r="M296" s="187" t="s">
        <v>567</v>
      </c>
    </row>
    <row r="297" spans="1:13" s="152" customFormat="1" ht="24">
      <c r="A297" s="188"/>
      <c r="E297" s="188" t="s">
        <v>1177</v>
      </c>
      <c r="F297" s="189" t="s">
        <v>1400</v>
      </c>
      <c r="G297" s="188" t="s">
        <v>1503</v>
      </c>
      <c r="H297" s="301"/>
      <c r="J297" s="297"/>
      <c r="L297" s="297">
        <v>36400</v>
      </c>
      <c r="M297" s="187" t="s">
        <v>567</v>
      </c>
    </row>
    <row r="298" spans="1:13" s="152" customFormat="1" ht="24">
      <c r="A298" s="188"/>
      <c r="E298" s="188" t="s">
        <v>1178</v>
      </c>
      <c r="F298" s="189" t="s">
        <v>1401</v>
      </c>
      <c r="G298" s="188" t="s">
        <v>1504</v>
      </c>
      <c r="H298" s="301"/>
      <c r="J298" s="297"/>
      <c r="L298" s="297">
        <v>44000</v>
      </c>
      <c r="M298" s="187" t="s">
        <v>567</v>
      </c>
    </row>
    <row r="299" spans="1:13" s="152" customFormat="1" ht="24">
      <c r="A299" s="188"/>
      <c r="E299" s="188" t="s">
        <v>1179</v>
      </c>
      <c r="F299" s="189" t="s">
        <v>1402</v>
      </c>
      <c r="G299" s="188" t="s">
        <v>1505</v>
      </c>
      <c r="H299" s="301"/>
      <c r="J299" s="297"/>
      <c r="L299" s="297">
        <v>32500</v>
      </c>
      <c r="M299" s="187" t="s">
        <v>567</v>
      </c>
    </row>
    <row r="300" spans="1:13" s="152" customFormat="1" ht="24">
      <c r="A300" s="188"/>
      <c r="E300" s="188" t="s">
        <v>895</v>
      </c>
      <c r="F300" s="189" t="s">
        <v>1403</v>
      </c>
      <c r="G300" s="188" t="s">
        <v>1506</v>
      </c>
      <c r="H300" s="301"/>
      <c r="J300" s="297"/>
      <c r="L300" s="297">
        <v>63000</v>
      </c>
      <c r="M300" s="187" t="s">
        <v>567</v>
      </c>
    </row>
    <row r="301" spans="1:13" s="152" customFormat="1" ht="24">
      <c r="A301" s="188"/>
      <c r="E301" s="188" t="s">
        <v>896</v>
      </c>
      <c r="F301" s="189" t="s">
        <v>1404</v>
      </c>
      <c r="G301" s="188" t="s">
        <v>1507</v>
      </c>
      <c r="H301" s="301"/>
      <c r="J301" s="297"/>
      <c r="L301" s="297">
        <v>9000</v>
      </c>
      <c r="M301" s="187" t="s">
        <v>567</v>
      </c>
    </row>
    <row r="302" spans="1:13" s="152" customFormat="1" ht="24">
      <c r="A302" s="188"/>
      <c r="E302" s="188" t="s">
        <v>897</v>
      </c>
      <c r="F302" s="189" t="s">
        <v>1405</v>
      </c>
      <c r="G302" s="188" t="s">
        <v>1508</v>
      </c>
      <c r="H302" s="301"/>
      <c r="J302" s="297"/>
      <c r="L302" s="297">
        <v>16000</v>
      </c>
      <c r="M302" s="187" t="s">
        <v>567</v>
      </c>
    </row>
    <row r="303" spans="1:13" s="152" customFormat="1" ht="24">
      <c r="A303" s="188"/>
      <c r="E303" s="188" t="s">
        <v>1180</v>
      </c>
      <c r="F303" s="189" t="s">
        <v>1406</v>
      </c>
      <c r="G303" s="188" t="s">
        <v>1509</v>
      </c>
      <c r="H303" s="301"/>
      <c r="J303" s="297"/>
      <c r="L303" s="297">
        <v>3780</v>
      </c>
      <c r="M303" s="187" t="s">
        <v>567</v>
      </c>
    </row>
    <row r="304" spans="1:13" s="152" customFormat="1" ht="24">
      <c r="A304" s="188"/>
      <c r="E304" s="188" t="s">
        <v>1181</v>
      </c>
      <c r="F304" s="189" t="s">
        <v>1407</v>
      </c>
      <c r="G304" s="188" t="s">
        <v>1510</v>
      </c>
      <c r="H304" s="301"/>
      <c r="J304" s="297"/>
      <c r="L304" s="297">
        <v>8500</v>
      </c>
      <c r="M304" s="187" t="s">
        <v>567</v>
      </c>
    </row>
    <row r="305" spans="1:13" s="152" customFormat="1" ht="24">
      <c r="A305" s="188"/>
      <c r="E305" s="188"/>
      <c r="F305" s="188" t="s">
        <v>758</v>
      </c>
      <c r="G305" s="188"/>
      <c r="H305" s="301"/>
      <c r="J305" s="297"/>
      <c r="L305" s="297"/>
      <c r="M305" s="187"/>
    </row>
    <row r="306" spans="1:13" s="152" customFormat="1" ht="24">
      <c r="A306" s="188"/>
      <c r="E306" s="188" t="s">
        <v>1138</v>
      </c>
      <c r="F306" s="189" t="s">
        <v>1251</v>
      </c>
      <c r="G306" s="188" t="s">
        <v>1492</v>
      </c>
      <c r="H306" s="301"/>
      <c r="J306" s="297"/>
    </row>
    <row r="307" spans="1:13" s="152" customFormat="1" ht="24">
      <c r="A307" s="188"/>
      <c r="E307" s="188"/>
      <c r="F307" s="189"/>
      <c r="G307" s="188" t="s">
        <v>1511</v>
      </c>
      <c r="H307" s="301"/>
      <c r="J307" s="297"/>
      <c r="L307" s="297">
        <v>273000</v>
      </c>
      <c r="M307" s="187" t="s">
        <v>567</v>
      </c>
    </row>
    <row r="308" spans="1:13" s="152" customFormat="1" ht="24">
      <c r="A308" s="188"/>
      <c r="E308" s="188" t="s">
        <v>1139</v>
      </c>
      <c r="F308" s="189" t="s">
        <v>699</v>
      </c>
      <c r="G308" s="188" t="s">
        <v>1512</v>
      </c>
      <c r="H308" s="301"/>
      <c r="J308" s="297"/>
      <c r="L308" s="297">
        <v>37800</v>
      </c>
      <c r="M308" s="187" t="s">
        <v>567</v>
      </c>
    </row>
    <row r="309" spans="1:13" s="152" customFormat="1" ht="24">
      <c r="A309" s="188"/>
      <c r="E309" s="188" t="s">
        <v>1140</v>
      </c>
      <c r="F309" s="189" t="s">
        <v>700</v>
      </c>
      <c r="G309" s="188" t="s">
        <v>1513</v>
      </c>
      <c r="H309" s="301"/>
      <c r="J309" s="297"/>
      <c r="L309" s="297">
        <v>19000</v>
      </c>
      <c r="M309" s="187" t="s">
        <v>567</v>
      </c>
    </row>
    <row r="310" spans="1:13" s="152" customFormat="1" ht="24">
      <c r="A310" s="188"/>
      <c r="E310" s="188" t="s">
        <v>1142</v>
      </c>
      <c r="F310" s="189" t="s">
        <v>701</v>
      </c>
      <c r="G310" s="188" t="s">
        <v>1514</v>
      </c>
      <c r="H310" s="301"/>
      <c r="J310" s="297"/>
      <c r="L310" s="297">
        <v>30000</v>
      </c>
      <c r="M310" s="187" t="s">
        <v>567</v>
      </c>
    </row>
    <row r="311" spans="1:13" s="152" customFormat="1" ht="24">
      <c r="A311" s="188"/>
      <c r="E311" s="188" t="s">
        <v>898</v>
      </c>
      <c r="F311" s="189" t="s">
        <v>702</v>
      </c>
      <c r="G311" s="188" t="s">
        <v>1515</v>
      </c>
      <c r="H311" s="301"/>
      <c r="J311" s="297"/>
    </row>
    <row r="312" spans="1:13" s="152" customFormat="1" ht="24">
      <c r="A312" s="188"/>
      <c r="E312" s="188"/>
      <c r="F312" s="189"/>
      <c r="G312" s="188" t="s">
        <v>1625</v>
      </c>
      <c r="H312" s="301"/>
      <c r="J312" s="297"/>
      <c r="L312" s="297">
        <v>105000</v>
      </c>
      <c r="M312" s="187" t="s">
        <v>567</v>
      </c>
    </row>
    <row r="313" spans="1:13" s="152" customFormat="1" ht="24">
      <c r="A313" s="188"/>
      <c r="E313" s="188" t="s">
        <v>899</v>
      </c>
      <c r="F313" s="189" t="s">
        <v>705</v>
      </c>
      <c r="G313" s="188" t="s">
        <v>729</v>
      </c>
      <c r="H313" s="301"/>
      <c r="J313" s="297"/>
    </row>
    <row r="314" spans="1:13" s="152" customFormat="1" ht="24">
      <c r="A314" s="188"/>
      <c r="E314" s="188"/>
      <c r="F314" s="189"/>
      <c r="G314" s="188" t="s">
        <v>760</v>
      </c>
      <c r="H314" s="301"/>
      <c r="J314" s="297"/>
      <c r="L314" s="297"/>
      <c r="M314" s="187"/>
    </row>
    <row r="315" spans="1:13" s="152" customFormat="1" ht="24">
      <c r="A315" s="188"/>
      <c r="E315" s="188"/>
      <c r="F315" s="189"/>
      <c r="G315" s="188" t="s">
        <v>1516</v>
      </c>
      <c r="H315" s="301"/>
      <c r="J315" s="297"/>
      <c r="L315" s="297">
        <v>30000</v>
      </c>
      <c r="M315" s="187" t="s">
        <v>567</v>
      </c>
    </row>
    <row r="316" spans="1:13" s="152" customFormat="1" ht="24">
      <c r="A316" s="188"/>
      <c r="E316" s="188" t="s">
        <v>900</v>
      </c>
      <c r="F316" s="189" t="s">
        <v>706</v>
      </c>
      <c r="G316" s="188" t="s">
        <v>816</v>
      </c>
      <c r="H316" s="301"/>
      <c r="J316" s="297"/>
    </row>
    <row r="317" spans="1:13" s="152" customFormat="1" ht="24">
      <c r="A317" s="188"/>
      <c r="E317" s="188"/>
      <c r="F317" s="189"/>
      <c r="G317" s="188" t="s">
        <v>1517</v>
      </c>
      <c r="H317" s="301"/>
      <c r="J317" s="297"/>
      <c r="L317" s="297">
        <v>49900</v>
      </c>
      <c r="M317" s="187" t="s">
        <v>567</v>
      </c>
    </row>
    <row r="318" spans="1:13" s="152" customFormat="1" ht="24">
      <c r="A318" s="188"/>
      <c r="E318" s="188" t="s">
        <v>1182</v>
      </c>
      <c r="F318" s="189" t="s">
        <v>707</v>
      </c>
      <c r="G318" s="188" t="s">
        <v>1518</v>
      </c>
      <c r="H318" s="301"/>
      <c r="J318" s="297"/>
      <c r="L318" s="297">
        <v>45000</v>
      </c>
      <c r="M318" s="187" t="s">
        <v>567</v>
      </c>
    </row>
    <row r="319" spans="1:13" s="152" customFormat="1" ht="24">
      <c r="A319" s="188"/>
      <c r="E319" s="188" t="s">
        <v>1183</v>
      </c>
      <c r="F319" s="189" t="s">
        <v>708</v>
      </c>
      <c r="G319" s="188" t="s">
        <v>1519</v>
      </c>
      <c r="H319" s="301"/>
      <c r="J319" s="297"/>
      <c r="L319" s="297">
        <v>111000</v>
      </c>
      <c r="M319" s="187" t="s">
        <v>567</v>
      </c>
    </row>
    <row r="320" spans="1:13" s="152" customFormat="1" ht="24">
      <c r="A320" s="188"/>
      <c r="E320" s="188" t="s">
        <v>901</v>
      </c>
      <c r="F320" s="189" t="s">
        <v>709</v>
      </c>
      <c r="G320" s="188" t="s">
        <v>813</v>
      </c>
      <c r="H320" s="301"/>
      <c r="J320" s="297"/>
    </row>
    <row r="321" spans="1:13" s="152" customFormat="1" ht="24">
      <c r="A321" s="188"/>
      <c r="E321" s="188"/>
      <c r="F321" s="189"/>
      <c r="G321" s="188" t="s">
        <v>1520</v>
      </c>
      <c r="H321" s="301"/>
      <c r="J321" s="297"/>
      <c r="L321" s="297">
        <v>102000</v>
      </c>
      <c r="M321" s="187" t="s">
        <v>567</v>
      </c>
    </row>
    <row r="322" spans="1:13" s="152" customFormat="1" ht="24">
      <c r="A322" s="188"/>
      <c r="E322" s="188" t="s">
        <v>902</v>
      </c>
      <c r="F322" s="189" t="s">
        <v>712</v>
      </c>
      <c r="G322" s="188" t="s">
        <v>1612</v>
      </c>
      <c r="H322" s="301"/>
      <c r="J322" s="297"/>
      <c r="L322" s="297">
        <v>47000</v>
      </c>
      <c r="M322" s="187" t="s">
        <v>567</v>
      </c>
    </row>
    <row r="323" spans="1:13" s="152" customFormat="1" ht="24">
      <c r="A323" s="188"/>
      <c r="E323" s="188" t="s">
        <v>1184</v>
      </c>
      <c r="F323" s="189" t="s">
        <v>713</v>
      </c>
      <c r="G323" s="188" t="s">
        <v>1521</v>
      </c>
      <c r="H323" s="301"/>
      <c r="J323" s="297"/>
      <c r="L323" s="297">
        <v>195000</v>
      </c>
      <c r="M323" s="187" t="s">
        <v>567</v>
      </c>
    </row>
    <row r="324" spans="1:13" s="152" customFormat="1" ht="24">
      <c r="A324" s="188"/>
      <c r="E324" s="188" t="s">
        <v>1185</v>
      </c>
      <c r="F324" s="189" t="s">
        <v>714</v>
      </c>
      <c r="G324" s="188" t="s">
        <v>1522</v>
      </c>
      <c r="H324" s="301"/>
      <c r="J324" s="297"/>
      <c r="L324" s="297">
        <v>49000</v>
      </c>
      <c r="M324" s="187" t="s">
        <v>567</v>
      </c>
    </row>
    <row r="325" spans="1:13" s="152" customFormat="1" ht="24">
      <c r="A325" s="188"/>
      <c r="E325" s="188" t="s">
        <v>1187</v>
      </c>
      <c r="F325" s="189" t="s">
        <v>715</v>
      </c>
      <c r="G325" s="188" t="s">
        <v>1430</v>
      </c>
      <c r="H325" s="301"/>
      <c r="J325" s="297"/>
    </row>
    <row r="326" spans="1:13" s="152" customFormat="1" ht="24">
      <c r="A326" s="188"/>
      <c r="E326" s="188"/>
      <c r="F326" s="189"/>
      <c r="G326" s="188" t="s">
        <v>760</v>
      </c>
      <c r="H326" s="301"/>
      <c r="J326" s="297"/>
      <c r="L326" s="297"/>
      <c r="M326" s="187"/>
    </row>
    <row r="327" spans="1:13" s="152" customFormat="1" ht="24">
      <c r="A327" s="188"/>
      <c r="E327" s="188"/>
      <c r="F327" s="189"/>
      <c r="G327" s="188" t="s">
        <v>812</v>
      </c>
      <c r="H327" s="301"/>
      <c r="J327" s="297"/>
      <c r="L327" s="297">
        <v>69000</v>
      </c>
      <c r="M327" s="187" t="s">
        <v>567</v>
      </c>
    </row>
    <row r="328" spans="1:13" s="152" customFormat="1" ht="24">
      <c r="A328" s="188"/>
      <c r="E328" s="188" t="s">
        <v>1188</v>
      </c>
      <c r="F328" s="189" t="s">
        <v>716</v>
      </c>
      <c r="G328" s="188" t="s">
        <v>1609</v>
      </c>
      <c r="H328" s="301"/>
      <c r="J328" s="297"/>
      <c r="L328" s="297">
        <v>13500</v>
      </c>
      <c r="M328" s="187" t="s">
        <v>567</v>
      </c>
    </row>
    <row r="329" spans="1:13" s="152" customFormat="1" ht="24">
      <c r="A329" s="188"/>
      <c r="E329" s="188" t="s">
        <v>1189</v>
      </c>
      <c r="F329" s="189" t="s">
        <v>717</v>
      </c>
      <c r="G329" s="188" t="s">
        <v>1523</v>
      </c>
      <c r="H329" s="301"/>
      <c r="J329" s="297"/>
      <c r="L329" s="297">
        <v>41500</v>
      </c>
      <c r="M329" s="187" t="s">
        <v>567</v>
      </c>
    </row>
    <row r="330" spans="1:13" s="152" customFormat="1" ht="24">
      <c r="A330" s="188"/>
      <c r="E330" s="188" t="s">
        <v>1190</v>
      </c>
      <c r="F330" s="189" t="s">
        <v>718</v>
      </c>
      <c r="G330" s="188" t="s">
        <v>1524</v>
      </c>
      <c r="H330" s="301"/>
      <c r="J330" s="297"/>
      <c r="L330" s="297">
        <v>8500</v>
      </c>
      <c r="M330" s="187" t="s">
        <v>567</v>
      </c>
    </row>
    <row r="331" spans="1:13" s="152" customFormat="1" ht="24">
      <c r="A331" s="188"/>
      <c r="E331" s="188" t="s">
        <v>1191</v>
      </c>
      <c r="F331" s="189" t="s">
        <v>1397</v>
      </c>
      <c r="G331" s="188" t="s">
        <v>1525</v>
      </c>
      <c r="H331" s="301"/>
      <c r="J331" s="297"/>
      <c r="L331" s="297">
        <v>37000</v>
      </c>
      <c r="M331" s="187" t="s">
        <v>567</v>
      </c>
    </row>
    <row r="332" spans="1:13" s="152" customFormat="1" ht="24">
      <c r="A332" s="188"/>
      <c r="E332" s="188" t="s">
        <v>1193</v>
      </c>
      <c r="F332" s="189" t="s">
        <v>1398</v>
      </c>
      <c r="G332" s="188" t="s">
        <v>1526</v>
      </c>
      <c r="H332" s="301"/>
      <c r="J332" s="297"/>
      <c r="L332" s="297">
        <v>41500</v>
      </c>
      <c r="M332" s="187" t="s">
        <v>567</v>
      </c>
    </row>
    <row r="333" spans="1:13" s="152" customFormat="1" ht="24">
      <c r="A333" s="188"/>
      <c r="E333" s="188"/>
      <c r="F333" s="188" t="s">
        <v>759</v>
      </c>
      <c r="G333" s="188"/>
      <c r="H333" s="301"/>
      <c r="J333" s="297"/>
      <c r="L333" s="297"/>
      <c r="M333" s="187"/>
    </row>
    <row r="334" spans="1:13" s="152" customFormat="1" ht="24">
      <c r="A334" s="188"/>
      <c r="E334" s="188" t="s">
        <v>1194</v>
      </c>
      <c r="F334" s="189" t="s">
        <v>1251</v>
      </c>
      <c r="G334" s="188" t="s">
        <v>1426</v>
      </c>
      <c r="H334" s="301"/>
      <c r="J334" s="297"/>
      <c r="L334" s="297">
        <v>19600</v>
      </c>
      <c r="M334" s="187" t="s">
        <v>567</v>
      </c>
    </row>
    <row r="335" spans="1:13" s="152" customFormat="1" ht="24">
      <c r="A335" s="188"/>
      <c r="E335" s="188" t="s">
        <v>1195</v>
      </c>
      <c r="F335" s="189" t="s">
        <v>699</v>
      </c>
      <c r="G335" s="188" t="s">
        <v>1527</v>
      </c>
      <c r="H335" s="301"/>
      <c r="J335" s="297"/>
      <c r="L335" s="297">
        <v>20700</v>
      </c>
      <c r="M335" s="187" t="s">
        <v>567</v>
      </c>
    </row>
    <row r="336" spans="1:13" s="152" customFormat="1" ht="24">
      <c r="A336" s="188"/>
      <c r="E336" s="188" t="s">
        <v>903</v>
      </c>
      <c r="F336" s="189" t="s">
        <v>700</v>
      </c>
      <c r="G336" s="188" t="s">
        <v>1528</v>
      </c>
      <c r="H336" s="301"/>
      <c r="J336" s="297"/>
      <c r="L336" s="297">
        <v>20000</v>
      </c>
      <c r="M336" s="187" t="s">
        <v>567</v>
      </c>
    </row>
    <row r="337" spans="1:13" s="152" customFormat="1" ht="24">
      <c r="A337" s="188"/>
      <c r="E337" s="188" t="s">
        <v>1196</v>
      </c>
      <c r="F337" s="189" t="s">
        <v>701</v>
      </c>
      <c r="G337" s="188" t="s">
        <v>1529</v>
      </c>
      <c r="H337" s="301"/>
      <c r="J337" s="297"/>
      <c r="L337" s="297">
        <v>199000</v>
      </c>
      <c r="M337" s="187" t="s">
        <v>567</v>
      </c>
    </row>
    <row r="338" spans="1:13" s="152" customFormat="1" ht="24">
      <c r="A338" s="188"/>
      <c r="E338" s="188" t="s">
        <v>904</v>
      </c>
      <c r="F338" s="189" t="s">
        <v>702</v>
      </c>
      <c r="G338" s="188" t="s">
        <v>1530</v>
      </c>
      <c r="H338" s="301"/>
      <c r="J338" s="297"/>
    </row>
    <row r="339" spans="1:13" s="152" customFormat="1" ht="24">
      <c r="A339" s="188"/>
      <c r="E339" s="188"/>
      <c r="F339" s="189"/>
      <c r="G339" s="188" t="s">
        <v>1626</v>
      </c>
      <c r="H339" s="301"/>
      <c r="J339" s="297"/>
      <c r="L339" s="297">
        <v>38500</v>
      </c>
      <c r="M339" s="187" t="s">
        <v>567</v>
      </c>
    </row>
    <row r="340" spans="1:13" s="152" customFormat="1" ht="24">
      <c r="A340" s="188"/>
      <c r="E340" s="188" t="s">
        <v>1197</v>
      </c>
      <c r="F340" s="189" t="s">
        <v>705</v>
      </c>
      <c r="G340" s="188" t="s">
        <v>1611</v>
      </c>
      <c r="H340" s="301"/>
      <c r="J340" s="297"/>
      <c r="L340" s="297">
        <v>18000</v>
      </c>
      <c r="M340" s="187" t="s">
        <v>567</v>
      </c>
    </row>
    <row r="341" spans="1:13" s="152" customFormat="1" ht="24">
      <c r="A341" s="188"/>
      <c r="E341" s="188" t="s">
        <v>905</v>
      </c>
      <c r="F341" s="189" t="s">
        <v>706</v>
      </c>
      <c r="G341" s="188" t="s">
        <v>1531</v>
      </c>
      <c r="H341" s="301"/>
      <c r="J341" s="297"/>
    </row>
    <row r="342" spans="1:13" s="152" customFormat="1" ht="24">
      <c r="A342" s="188"/>
      <c r="E342" s="188"/>
      <c r="F342" s="189"/>
      <c r="G342" s="188" t="s">
        <v>1627</v>
      </c>
      <c r="H342" s="301"/>
      <c r="J342" s="297"/>
      <c r="L342" s="297">
        <v>23140</v>
      </c>
      <c r="M342" s="187" t="s">
        <v>567</v>
      </c>
    </row>
    <row r="343" spans="1:13" s="152" customFormat="1" ht="24">
      <c r="A343" s="188"/>
      <c r="E343" s="188" t="s">
        <v>1198</v>
      </c>
      <c r="F343" s="189" t="s">
        <v>707</v>
      </c>
      <c r="G343" s="188" t="s">
        <v>1532</v>
      </c>
      <c r="H343" s="301"/>
      <c r="J343" s="297"/>
      <c r="L343" s="297">
        <v>12350</v>
      </c>
      <c r="M343" s="187" t="s">
        <v>567</v>
      </c>
    </row>
    <row r="344" spans="1:13" s="152" customFormat="1" ht="24">
      <c r="A344" s="188"/>
      <c r="E344" s="188" t="s">
        <v>906</v>
      </c>
      <c r="F344" s="189" t="s">
        <v>708</v>
      </c>
      <c r="G344" s="188" t="s">
        <v>1533</v>
      </c>
      <c r="H344" s="301"/>
      <c r="J344" s="297"/>
      <c r="L344" s="297">
        <v>37700</v>
      </c>
      <c r="M344" s="187" t="s">
        <v>567</v>
      </c>
    </row>
    <row r="345" spans="1:13" s="152" customFormat="1" ht="24">
      <c r="A345" s="188"/>
      <c r="E345" s="188" t="s">
        <v>907</v>
      </c>
      <c r="F345" s="189" t="s">
        <v>709</v>
      </c>
      <c r="G345" s="188" t="s">
        <v>1534</v>
      </c>
      <c r="H345" s="301"/>
      <c r="J345" s="297"/>
      <c r="L345" s="297">
        <v>67470</v>
      </c>
      <c r="M345" s="187" t="s">
        <v>567</v>
      </c>
    </row>
    <row r="346" spans="1:13" s="152" customFormat="1" ht="24">
      <c r="A346" s="188"/>
      <c r="E346" s="188" t="s">
        <v>908</v>
      </c>
      <c r="F346" s="189" t="s">
        <v>712</v>
      </c>
      <c r="G346" s="188" t="s">
        <v>1535</v>
      </c>
      <c r="H346" s="301"/>
      <c r="J346" s="297"/>
      <c r="L346" s="297">
        <v>18000</v>
      </c>
      <c r="M346" s="187" t="s">
        <v>567</v>
      </c>
    </row>
    <row r="347" spans="1:13" s="152" customFormat="1" ht="24">
      <c r="A347" s="188"/>
      <c r="E347" s="188" t="s">
        <v>909</v>
      </c>
      <c r="F347" s="189" t="s">
        <v>713</v>
      </c>
      <c r="G347" s="188" t="s">
        <v>1536</v>
      </c>
      <c r="H347" s="301"/>
      <c r="J347" s="297"/>
      <c r="L347" s="297">
        <v>22000</v>
      </c>
      <c r="M347" s="187" t="s">
        <v>567</v>
      </c>
    </row>
    <row r="348" spans="1:13" s="152" customFormat="1" ht="24">
      <c r="A348" s="188"/>
      <c r="E348" s="188" t="s">
        <v>910</v>
      </c>
      <c r="F348" s="189" t="s">
        <v>714</v>
      </c>
      <c r="G348" s="188" t="s">
        <v>820</v>
      </c>
      <c r="H348" s="301"/>
      <c r="J348" s="297"/>
      <c r="L348" s="297">
        <v>15500</v>
      </c>
      <c r="M348" s="187" t="s">
        <v>567</v>
      </c>
    </row>
    <row r="349" spans="1:13" s="152" customFormat="1" ht="24">
      <c r="A349" s="188"/>
      <c r="E349" s="188" t="s">
        <v>911</v>
      </c>
      <c r="F349" s="189" t="s">
        <v>715</v>
      </c>
      <c r="G349" s="188" t="s">
        <v>1537</v>
      </c>
      <c r="H349" s="301"/>
      <c r="J349" s="297"/>
      <c r="L349" s="297">
        <v>180000</v>
      </c>
      <c r="M349" s="187" t="s">
        <v>567</v>
      </c>
    </row>
    <row r="350" spans="1:13" s="152" customFormat="1" ht="24">
      <c r="A350" s="188"/>
      <c r="E350" s="188" t="s">
        <v>912</v>
      </c>
      <c r="F350" s="189" t="s">
        <v>716</v>
      </c>
      <c r="G350" s="188" t="s">
        <v>1538</v>
      </c>
      <c r="H350" s="301"/>
      <c r="J350" s="297"/>
      <c r="L350" s="297">
        <v>45500</v>
      </c>
      <c r="M350" s="187" t="s">
        <v>567</v>
      </c>
    </row>
    <row r="351" spans="1:13" s="152" customFormat="1" ht="24">
      <c r="A351" s="188"/>
      <c r="E351" s="188" t="s">
        <v>913</v>
      </c>
      <c r="F351" s="189" t="s">
        <v>717</v>
      </c>
      <c r="G351" s="188" t="s">
        <v>1492</v>
      </c>
      <c r="H351" s="301"/>
      <c r="J351" s="297"/>
    </row>
    <row r="352" spans="1:13" s="152" customFormat="1" ht="24">
      <c r="A352" s="188"/>
      <c r="E352" s="188"/>
      <c r="F352" s="189"/>
      <c r="G352" s="188" t="s">
        <v>1539</v>
      </c>
      <c r="H352" s="301"/>
      <c r="J352" s="297"/>
      <c r="L352" s="297"/>
      <c r="M352" s="187"/>
    </row>
    <row r="353" spans="1:19" s="152" customFormat="1" ht="24">
      <c r="A353" s="188"/>
      <c r="E353" s="188"/>
      <c r="F353" s="189"/>
      <c r="G353" s="188" t="s">
        <v>1540</v>
      </c>
      <c r="H353" s="301"/>
      <c r="J353" s="297"/>
      <c r="L353" s="297">
        <v>107200</v>
      </c>
      <c r="M353" s="187" t="s">
        <v>567</v>
      </c>
    </row>
    <row r="354" spans="1:19" s="152" customFormat="1" ht="24">
      <c r="A354" s="188"/>
      <c r="E354" s="188" t="s">
        <v>1199</v>
      </c>
      <c r="F354" s="189" t="s">
        <v>718</v>
      </c>
      <c r="G354" s="188" t="s">
        <v>1541</v>
      </c>
      <c r="H354" s="301"/>
      <c r="J354" s="297"/>
      <c r="L354" s="297">
        <v>84000</v>
      </c>
      <c r="M354" s="187" t="s">
        <v>567</v>
      </c>
    </row>
    <row r="355" spans="1:19" s="152" customFormat="1" ht="24">
      <c r="A355" s="188"/>
      <c r="E355" s="188" t="s">
        <v>1200</v>
      </c>
      <c r="F355" s="189" t="s">
        <v>1397</v>
      </c>
      <c r="G355" s="188" t="s">
        <v>815</v>
      </c>
      <c r="H355" s="301"/>
      <c r="J355" s="297"/>
      <c r="L355" s="297">
        <v>179000</v>
      </c>
      <c r="M355" s="187" t="s">
        <v>567</v>
      </c>
    </row>
    <row r="356" spans="1:19" s="152" customFormat="1" ht="24">
      <c r="A356" s="188"/>
      <c r="E356" s="188" t="s">
        <v>1201</v>
      </c>
      <c r="F356" s="189" t="s">
        <v>1398</v>
      </c>
      <c r="G356" s="188" t="s">
        <v>1486</v>
      </c>
      <c r="H356" s="301"/>
      <c r="J356" s="297"/>
      <c r="L356" s="297">
        <v>25000</v>
      </c>
      <c r="M356" s="187" t="s">
        <v>567</v>
      </c>
    </row>
    <row r="357" spans="1:19" s="152" customFormat="1" ht="24">
      <c r="A357" s="188"/>
      <c r="E357" s="188" t="s">
        <v>1202</v>
      </c>
      <c r="F357" s="189" t="s">
        <v>1399</v>
      </c>
      <c r="G357" s="188" t="s">
        <v>1542</v>
      </c>
      <c r="H357" s="301"/>
      <c r="J357" s="297"/>
      <c r="L357" s="297">
        <v>15600</v>
      </c>
      <c r="M357" s="187" t="s">
        <v>567</v>
      </c>
    </row>
    <row r="358" spans="1:19" s="152" customFormat="1" ht="24">
      <c r="A358" s="188"/>
      <c r="E358" s="188" t="s">
        <v>1203</v>
      </c>
      <c r="F358" s="189" t="s">
        <v>1400</v>
      </c>
      <c r="G358" s="188" t="s">
        <v>816</v>
      </c>
      <c r="H358" s="301"/>
      <c r="J358" s="297"/>
    </row>
    <row r="359" spans="1:19" s="152" customFormat="1" ht="24">
      <c r="A359" s="188"/>
      <c r="E359" s="188"/>
      <c r="F359" s="189"/>
      <c r="G359" s="188" t="s">
        <v>1620</v>
      </c>
      <c r="H359" s="301"/>
      <c r="J359" s="297"/>
      <c r="L359" s="297">
        <v>29900</v>
      </c>
      <c r="M359" s="187" t="s">
        <v>567</v>
      </c>
    </row>
    <row r="360" spans="1:19" s="152" customFormat="1" ht="24">
      <c r="A360" s="188"/>
      <c r="E360" s="188" t="s">
        <v>914</v>
      </c>
      <c r="F360" s="189" t="s">
        <v>1401</v>
      </c>
      <c r="G360" s="188" t="s">
        <v>1543</v>
      </c>
      <c r="H360" s="301"/>
      <c r="J360" s="297"/>
      <c r="L360" s="297">
        <v>104300</v>
      </c>
      <c r="M360" s="187" t="s">
        <v>567</v>
      </c>
    </row>
    <row r="361" spans="1:19" s="152" customFormat="1" ht="24">
      <c r="A361" s="188"/>
      <c r="E361" s="188" t="s">
        <v>915</v>
      </c>
      <c r="F361" s="189" t="s">
        <v>1402</v>
      </c>
      <c r="G361" s="188" t="s">
        <v>1628</v>
      </c>
      <c r="H361" s="301"/>
      <c r="J361" s="297"/>
      <c r="L361" s="297">
        <v>41800</v>
      </c>
      <c r="M361" s="187" t="s">
        <v>567</v>
      </c>
    </row>
    <row r="362" spans="1:19" s="152" customFormat="1" ht="24">
      <c r="A362" s="188"/>
      <c r="E362" s="188" t="s">
        <v>1205</v>
      </c>
      <c r="F362" s="189" t="s">
        <v>1403</v>
      </c>
      <c r="G362" s="188" t="s">
        <v>1544</v>
      </c>
      <c r="H362" s="301"/>
      <c r="J362" s="297"/>
      <c r="L362" s="297">
        <v>32500</v>
      </c>
      <c r="M362" s="187" t="s">
        <v>567</v>
      </c>
    </row>
    <row r="363" spans="1:19" s="112" customFormat="1" ht="24">
      <c r="B363" s="295" t="s">
        <v>823</v>
      </c>
      <c r="C363" s="295"/>
      <c r="D363" s="295"/>
      <c r="E363" s="295"/>
      <c r="F363" s="295"/>
      <c r="H363" s="302"/>
      <c r="J363" s="295"/>
      <c r="K363" s="299">
        <f>SUM(L365:L383)</f>
        <v>14705000</v>
      </c>
      <c r="L363" s="295" t="s">
        <v>567</v>
      </c>
    </row>
    <row r="364" spans="1:19" s="152" customFormat="1" ht="24">
      <c r="A364" s="188"/>
      <c r="C364" s="188"/>
      <c r="E364" s="188" t="s">
        <v>1238</v>
      </c>
      <c r="F364" s="189" t="s">
        <v>1251</v>
      </c>
      <c r="G364" s="301" t="s">
        <v>826</v>
      </c>
      <c r="H364" s="301"/>
      <c r="J364" s="297"/>
    </row>
    <row r="365" spans="1:19" s="152" customFormat="1" ht="24">
      <c r="A365" s="188"/>
      <c r="C365" s="188"/>
      <c r="E365" s="188"/>
      <c r="F365" s="188"/>
      <c r="G365" s="301" t="s">
        <v>1363</v>
      </c>
      <c r="H365" s="301"/>
      <c r="J365" s="297"/>
      <c r="L365" s="297">
        <v>10400000</v>
      </c>
      <c r="M365" s="187" t="s">
        <v>567</v>
      </c>
    </row>
    <row r="366" spans="1:19" s="152" customFormat="1" ht="24">
      <c r="A366" s="188"/>
      <c r="C366" s="188"/>
      <c r="E366" s="188"/>
      <c r="F366" s="188"/>
      <c r="G366" s="313" t="s">
        <v>824</v>
      </c>
      <c r="H366" s="305" t="s">
        <v>1592</v>
      </c>
      <c r="J366" s="297"/>
      <c r="L366" s="297"/>
      <c r="M366" s="187"/>
    </row>
    <row r="367" spans="1:19" s="152" customFormat="1" ht="24">
      <c r="A367" s="188"/>
      <c r="C367" s="188"/>
      <c r="E367" s="188"/>
      <c r="F367" s="188"/>
      <c r="G367" s="304"/>
      <c r="H367" s="305" t="s">
        <v>1646</v>
      </c>
      <c r="J367" s="297"/>
      <c r="L367" s="297"/>
      <c r="M367" s="187"/>
    </row>
    <row r="368" spans="1:19" s="152" customFormat="1" ht="24">
      <c r="A368" s="188"/>
      <c r="C368" s="188"/>
      <c r="E368" s="188"/>
      <c r="F368" s="188"/>
      <c r="G368" s="306"/>
      <c r="H368" s="306" t="s">
        <v>1593</v>
      </c>
      <c r="J368" s="297"/>
      <c r="L368" s="297"/>
      <c r="M368" s="187"/>
      <c r="R368" s="304"/>
      <c r="S368" s="305"/>
    </row>
    <row r="369" spans="1:22" s="152" customFormat="1" ht="24">
      <c r="A369" s="188"/>
      <c r="C369" s="188"/>
      <c r="E369" s="188"/>
      <c r="F369" s="188"/>
      <c r="G369" s="313" t="s">
        <v>824</v>
      </c>
      <c r="H369" s="305" t="s">
        <v>1364</v>
      </c>
      <c r="J369" s="297"/>
      <c r="L369" s="297"/>
      <c r="M369" s="187"/>
      <c r="R369" s="306"/>
      <c r="S369" s="306"/>
    </row>
    <row r="370" spans="1:22" s="152" customFormat="1" ht="24">
      <c r="A370" s="188"/>
      <c r="B370" s="188"/>
      <c r="C370" s="188"/>
      <c r="D370" s="188"/>
      <c r="E370" s="188"/>
      <c r="F370" s="188"/>
      <c r="G370" s="314"/>
      <c r="H370" s="306" t="s">
        <v>1365</v>
      </c>
      <c r="I370" s="297"/>
      <c r="J370" s="297"/>
      <c r="K370" s="188"/>
      <c r="R370" s="304"/>
      <c r="S370" s="305"/>
    </row>
    <row r="371" spans="1:22" s="152" customFormat="1" ht="24">
      <c r="A371" s="188"/>
      <c r="B371" s="188"/>
      <c r="C371" s="188"/>
      <c r="D371" s="188"/>
      <c r="E371" s="188"/>
      <c r="F371" s="188"/>
      <c r="G371" s="314"/>
      <c r="H371" s="306" t="s">
        <v>1647</v>
      </c>
      <c r="I371" s="297"/>
      <c r="J371" s="297"/>
      <c r="K371" s="188"/>
      <c r="R371" s="304"/>
      <c r="S371" s="305"/>
    </row>
    <row r="372" spans="1:22" s="152" customFormat="1" ht="24">
      <c r="A372" s="188"/>
      <c r="B372" s="188"/>
      <c r="C372" s="188"/>
      <c r="D372" s="188"/>
      <c r="E372" s="188"/>
      <c r="F372" s="188"/>
      <c r="G372" s="313" t="s">
        <v>824</v>
      </c>
      <c r="H372" s="305" t="s">
        <v>837</v>
      </c>
      <c r="I372" s="297"/>
      <c r="J372" s="297"/>
      <c r="K372" s="188"/>
      <c r="R372" s="306"/>
      <c r="S372" s="306"/>
    </row>
    <row r="373" spans="1:22" s="152" customFormat="1" ht="24">
      <c r="A373" s="188"/>
      <c r="B373" s="188"/>
      <c r="C373" s="188"/>
      <c r="D373" s="188"/>
      <c r="E373" s="188"/>
      <c r="F373" s="188"/>
      <c r="G373" s="313" t="s">
        <v>824</v>
      </c>
      <c r="H373" s="305" t="s">
        <v>1366</v>
      </c>
      <c r="I373" s="297"/>
      <c r="J373" s="297"/>
      <c r="K373" s="188"/>
      <c r="R373" s="304"/>
      <c r="S373" s="305"/>
    </row>
    <row r="374" spans="1:22" s="152" customFormat="1" ht="24">
      <c r="A374" s="188"/>
      <c r="B374" s="188"/>
      <c r="C374" s="188"/>
      <c r="D374" s="188"/>
      <c r="E374" s="188"/>
      <c r="F374" s="188"/>
      <c r="G374" s="304"/>
      <c r="H374" s="305" t="s">
        <v>1367</v>
      </c>
      <c r="I374" s="297"/>
      <c r="J374" s="297"/>
      <c r="K374" s="188"/>
      <c r="R374" s="304"/>
      <c r="S374" s="305"/>
    </row>
    <row r="375" spans="1:22" s="152" customFormat="1" ht="24">
      <c r="A375" s="188"/>
      <c r="C375" s="188"/>
      <c r="E375" s="188" t="s">
        <v>1239</v>
      </c>
      <c r="F375" s="189" t="s">
        <v>699</v>
      </c>
      <c r="G375" s="301" t="s">
        <v>826</v>
      </c>
      <c r="H375" s="301"/>
      <c r="J375" s="297"/>
      <c r="R375" s="304"/>
      <c r="S375" s="305"/>
    </row>
    <row r="376" spans="1:22" s="152" customFormat="1" ht="24">
      <c r="A376" s="188"/>
      <c r="B376" s="188"/>
      <c r="C376" s="188"/>
      <c r="E376" s="188"/>
      <c r="F376" s="188"/>
      <c r="G376" s="301" t="s">
        <v>1368</v>
      </c>
      <c r="H376" s="301"/>
      <c r="J376" s="297"/>
      <c r="L376" s="297">
        <v>4305000</v>
      </c>
      <c r="M376" s="187" t="s">
        <v>567</v>
      </c>
      <c r="R376" s="304"/>
      <c r="S376" s="305"/>
    </row>
    <row r="377" spans="1:22" s="152" customFormat="1" ht="24">
      <c r="A377" s="188"/>
      <c r="B377" s="188"/>
      <c r="C377" s="188"/>
      <c r="D377" s="188"/>
      <c r="E377" s="188"/>
      <c r="F377" s="188"/>
      <c r="G377" s="22" t="s">
        <v>1379</v>
      </c>
      <c r="H377" s="301"/>
      <c r="I377" s="297"/>
      <c r="J377" s="297"/>
      <c r="K377" s="188"/>
      <c r="R377" s="22"/>
      <c r="S377" s="22"/>
      <c r="T377" s="307"/>
      <c r="U377" s="308"/>
      <c r="V377" s="308"/>
    </row>
    <row r="378" spans="1:22" s="152" customFormat="1" ht="24">
      <c r="A378" s="188"/>
      <c r="B378" s="188"/>
      <c r="C378" s="188"/>
      <c r="D378" s="188"/>
      <c r="E378" s="188"/>
      <c r="F378" s="188"/>
      <c r="G378" s="22" t="s">
        <v>1380</v>
      </c>
      <c r="H378" s="301"/>
      <c r="I378" s="297"/>
      <c r="J378" s="297"/>
      <c r="K378" s="188"/>
      <c r="R378" s="22"/>
      <c r="S378" s="22"/>
      <c r="T378" s="307"/>
      <c r="U378" s="308"/>
      <c r="V378" s="308"/>
    </row>
    <row r="379" spans="1:22" s="152" customFormat="1" ht="24">
      <c r="A379" s="188"/>
      <c r="B379" s="188"/>
      <c r="C379" s="188"/>
      <c r="D379" s="188"/>
      <c r="E379" s="188"/>
      <c r="F379" s="188"/>
      <c r="G379" s="313" t="s">
        <v>824</v>
      </c>
      <c r="H379" s="301" t="s">
        <v>1369</v>
      </c>
      <c r="I379" s="297"/>
      <c r="J379" s="297"/>
      <c r="K379" s="188"/>
      <c r="R379" s="304"/>
      <c r="S379" s="305"/>
      <c r="T379" s="305"/>
      <c r="U379" s="305"/>
      <c r="V379" s="308"/>
    </row>
    <row r="380" spans="1:22" s="152" customFormat="1" ht="24">
      <c r="A380" s="188"/>
      <c r="B380" s="188"/>
      <c r="C380" s="188"/>
      <c r="D380" s="188"/>
      <c r="E380" s="188"/>
      <c r="F380" s="188"/>
      <c r="G380" s="301"/>
      <c r="H380" s="313" t="s">
        <v>825</v>
      </c>
      <c r="I380" s="305" t="s">
        <v>1370</v>
      </c>
      <c r="J380" s="297"/>
      <c r="K380" s="188"/>
      <c r="R380" s="305"/>
      <c r="S380" s="306"/>
      <c r="T380" s="305"/>
      <c r="U380" s="305"/>
      <c r="V380" s="308"/>
    </row>
    <row r="381" spans="1:22" s="152" customFormat="1" ht="24">
      <c r="A381" s="188"/>
      <c r="B381" s="188"/>
      <c r="C381" s="188"/>
      <c r="D381" s="188"/>
      <c r="E381" s="188"/>
      <c r="F381" s="188"/>
      <c r="G381" s="301"/>
      <c r="H381" s="313"/>
      <c r="I381" s="305" t="s">
        <v>1371</v>
      </c>
      <c r="J381" s="297"/>
      <c r="K381" s="188"/>
      <c r="R381" s="305"/>
      <c r="S381" s="306"/>
      <c r="T381" s="305"/>
      <c r="U381" s="305"/>
      <c r="V381" s="308"/>
    </row>
    <row r="382" spans="1:22" s="152" customFormat="1" ht="24">
      <c r="A382" s="188"/>
      <c r="B382" s="188"/>
      <c r="C382" s="188"/>
      <c r="D382" s="188"/>
      <c r="E382" s="188"/>
      <c r="F382" s="188"/>
      <c r="G382" s="301"/>
      <c r="H382" s="313" t="s">
        <v>825</v>
      </c>
      <c r="I382" s="305" t="s">
        <v>1372</v>
      </c>
      <c r="J382" s="297"/>
      <c r="K382" s="188"/>
      <c r="R382" s="305"/>
      <c r="S382" s="306"/>
      <c r="T382" s="305"/>
      <c r="U382" s="305"/>
      <c r="V382" s="308"/>
    </row>
    <row r="383" spans="1:22" s="152" customFormat="1" ht="24">
      <c r="A383" s="188"/>
      <c r="B383" s="188"/>
      <c r="C383" s="188"/>
      <c r="D383" s="188"/>
      <c r="E383" s="188"/>
      <c r="F383" s="188"/>
      <c r="G383" s="301"/>
      <c r="H383" s="313"/>
      <c r="I383" s="305" t="s">
        <v>1373</v>
      </c>
      <c r="J383" s="297"/>
      <c r="K383" s="188"/>
      <c r="R383" s="305"/>
      <c r="S383" s="306"/>
      <c r="T383" s="305"/>
      <c r="U383" s="305"/>
      <c r="V383" s="308"/>
    </row>
    <row r="384" spans="1:22" s="152" customFormat="1" ht="24">
      <c r="A384" s="188"/>
      <c r="B384" s="188"/>
      <c r="C384" s="188"/>
      <c r="D384" s="188"/>
      <c r="E384" s="188"/>
      <c r="F384" s="188"/>
      <c r="G384" s="301"/>
      <c r="H384" s="313" t="s">
        <v>825</v>
      </c>
      <c r="I384" s="305" t="s">
        <v>1374</v>
      </c>
      <c r="J384" s="297"/>
      <c r="K384" s="188"/>
      <c r="R384" s="305"/>
      <c r="S384" s="306"/>
      <c r="T384" s="305"/>
      <c r="U384" s="305"/>
      <c r="V384" s="308"/>
    </row>
    <row r="385" spans="1:22" s="152" customFormat="1" ht="24">
      <c r="A385" s="188"/>
      <c r="B385" s="188"/>
      <c r="C385" s="188"/>
      <c r="D385" s="188"/>
      <c r="E385" s="188"/>
      <c r="F385" s="188"/>
      <c r="G385" s="313" t="s">
        <v>824</v>
      </c>
      <c r="H385" s="305" t="s">
        <v>1375</v>
      </c>
      <c r="I385" s="305"/>
      <c r="J385" s="297"/>
      <c r="K385" s="188"/>
      <c r="R385" s="305"/>
      <c r="S385" s="306"/>
      <c r="T385" s="305"/>
      <c r="U385" s="305"/>
      <c r="V385" s="308"/>
    </row>
    <row r="386" spans="1:22" s="152" customFormat="1" ht="24">
      <c r="A386" s="188"/>
      <c r="B386" s="188"/>
      <c r="C386" s="188"/>
      <c r="D386" s="188"/>
      <c r="E386" s="188"/>
      <c r="F386" s="188"/>
      <c r="G386" s="315"/>
      <c r="H386" s="305" t="s">
        <v>1376</v>
      </c>
      <c r="I386" s="305"/>
      <c r="J386" s="297"/>
      <c r="K386" s="188"/>
      <c r="R386" s="305"/>
      <c r="S386" s="306"/>
      <c r="T386" s="305"/>
      <c r="U386" s="305"/>
      <c r="V386" s="308"/>
    </row>
    <row r="387" spans="1:22" s="152" customFormat="1" ht="24">
      <c r="A387" s="188"/>
      <c r="B387" s="188"/>
      <c r="C387" s="188"/>
      <c r="D387" s="188"/>
      <c r="E387" s="188"/>
      <c r="F387" s="188"/>
      <c r="G387" s="313" t="s">
        <v>824</v>
      </c>
      <c r="H387" s="305" t="s">
        <v>1377</v>
      </c>
      <c r="I387" s="305"/>
      <c r="J387" s="297"/>
      <c r="K387" s="188"/>
      <c r="R387" s="305"/>
      <c r="S387" s="306"/>
      <c r="T387" s="305"/>
      <c r="U387" s="305"/>
      <c r="V387" s="308"/>
    </row>
    <row r="388" spans="1:22" s="152" customFormat="1" ht="24">
      <c r="A388" s="188"/>
      <c r="B388" s="188"/>
      <c r="C388" s="188"/>
      <c r="D388" s="188"/>
      <c r="E388" s="188"/>
      <c r="F388" s="188"/>
      <c r="G388" s="315"/>
      <c r="H388" s="305" t="s">
        <v>916</v>
      </c>
      <c r="I388" s="305"/>
      <c r="J388" s="297"/>
      <c r="K388" s="188"/>
      <c r="R388" s="305"/>
      <c r="S388" s="306"/>
      <c r="T388" s="305"/>
      <c r="U388" s="305"/>
      <c r="V388" s="308"/>
    </row>
    <row r="389" spans="1:22" s="152" customFormat="1" ht="24">
      <c r="A389" s="188"/>
      <c r="B389" s="188"/>
      <c r="C389" s="188"/>
      <c r="D389" s="188"/>
      <c r="E389" s="188"/>
      <c r="F389" s="188"/>
      <c r="G389" s="313" t="s">
        <v>824</v>
      </c>
      <c r="H389" s="305" t="s">
        <v>1378</v>
      </c>
      <c r="I389" s="305"/>
      <c r="J389" s="297"/>
      <c r="K389" s="188"/>
      <c r="R389" s="305"/>
      <c r="S389" s="306"/>
      <c r="T389" s="305"/>
      <c r="U389" s="305"/>
      <c r="V389" s="308"/>
    </row>
    <row r="390" spans="1:22" s="152" customFormat="1" ht="24">
      <c r="A390" s="188"/>
      <c r="B390" s="188"/>
      <c r="C390" s="188"/>
      <c r="D390" s="188"/>
      <c r="E390" s="188"/>
      <c r="F390" s="188"/>
      <c r="G390" s="301"/>
      <c r="H390" s="305" t="s">
        <v>916</v>
      </c>
      <c r="I390" s="305"/>
      <c r="J390" s="297"/>
      <c r="K390" s="188"/>
      <c r="R390" s="305"/>
      <c r="S390" s="306"/>
      <c r="T390" s="305"/>
      <c r="U390" s="305"/>
      <c r="V390" s="308"/>
    </row>
    <row r="391" spans="1:22" s="152" customFormat="1" ht="24">
      <c r="A391" s="188"/>
      <c r="B391" s="188"/>
      <c r="C391" s="188"/>
      <c r="D391" s="188"/>
      <c r="E391" s="188"/>
      <c r="F391" s="188"/>
      <c r="G391" s="301"/>
      <c r="H391" s="305"/>
      <c r="I391" s="305"/>
      <c r="J391" s="297"/>
      <c r="K391" s="188"/>
      <c r="R391" s="305"/>
      <c r="S391" s="306"/>
      <c r="T391" s="305"/>
      <c r="U391" s="305"/>
      <c r="V391" s="308"/>
    </row>
    <row r="392" spans="1:22" s="112" customFormat="1" ht="24">
      <c r="A392" s="295" t="s">
        <v>720</v>
      </c>
      <c r="B392" s="295"/>
      <c r="C392" s="295"/>
      <c r="D392" s="295"/>
      <c r="E392" s="295"/>
      <c r="F392" s="295"/>
      <c r="H392" s="302"/>
      <c r="J392" s="295"/>
      <c r="K392" s="299">
        <f>SUM(L394:L394)</f>
        <v>9790120</v>
      </c>
      <c r="L392" s="295" t="s">
        <v>567</v>
      </c>
      <c r="R392" s="304"/>
      <c r="S392" s="305"/>
      <c r="T392" s="305"/>
      <c r="U392" s="305"/>
      <c r="V392" s="308"/>
    </row>
    <row r="393" spans="1:22" s="152" customFormat="1" ht="24">
      <c r="A393" s="188"/>
      <c r="C393" s="188"/>
      <c r="E393" s="188" t="s">
        <v>679</v>
      </c>
      <c r="F393" s="187" t="s">
        <v>1273</v>
      </c>
      <c r="G393" s="301"/>
      <c r="H393" s="301"/>
      <c r="J393" s="297"/>
      <c r="R393" s="305"/>
      <c r="S393" s="305"/>
      <c r="T393" s="306"/>
      <c r="U393" s="305"/>
      <c r="V393" s="308"/>
    </row>
    <row r="394" spans="1:22" s="112" customFormat="1" ht="24">
      <c r="A394" s="310"/>
      <c r="B394" s="310"/>
      <c r="C394" s="310"/>
      <c r="D394" s="310"/>
      <c r="E394" s="310"/>
      <c r="F394" s="310" t="s">
        <v>1274</v>
      </c>
      <c r="G394" s="310"/>
      <c r="H394" s="310"/>
      <c r="I394" s="310"/>
      <c r="J394" s="310"/>
      <c r="K394" s="310"/>
      <c r="L394" s="297">
        <v>9790120</v>
      </c>
      <c r="M394" s="187" t="s">
        <v>567</v>
      </c>
      <c r="R394" s="304"/>
      <c r="S394" s="305"/>
      <c r="T394" s="306"/>
      <c r="U394" s="305"/>
      <c r="V394" s="308"/>
    </row>
    <row r="395" spans="1:22" s="112" customFormat="1" ht="24">
      <c r="A395" s="310"/>
      <c r="B395" s="310"/>
      <c r="C395" s="310"/>
      <c r="D395" s="310"/>
      <c r="E395" s="310"/>
      <c r="F395" s="310"/>
      <c r="G395" s="310"/>
      <c r="H395" s="310"/>
      <c r="I395" s="310"/>
      <c r="J395" s="310"/>
      <c r="K395" s="310"/>
      <c r="R395" s="305"/>
      <c r="S395" s="305"/>
      <c r="T395" s="306"/>
      <c r="U395" s="305"/>
      <c r="V395" s="308"/>
    </row>
    <row r="396" spans="1:22" s="112" customFormat="1" ht="24">
      <c r="A396" s="310"/>
      <c r="B396" s="310"/>
      <c r="C396" s="310"/>
      <c r="D396" s="310"/>
      <c r="E396" s="310"/>
      <c r="F396" s="310"/>
      <c r="G396" s="310"/>
      <c r="H396" s="310"/>
      <c r="I396" s="310"/>
      <c r="J396" s="310"/>
      <c r="K396" s="310"/>
      <c r="R396" s="305"/>
      <c r="S396" s="305"/>
      <c r="T396" s="306"/>
      <c r="U396" s="305"/>
      <c r="V396" s="308"/>
    </row>
    <row r="397" spans="1:22" s="112" customFormat="1" ht="24">
      <c r="A397" s="295" t="s">
        <v>601</v>
      </c>
      <c r="B397" s="295"/>
      <c r="C397" s="295"/>
      <c r="D397" s="295"/>
      <c r="E397" s="295"/>
      <c r="F397" s="295"/>
      <c r="G397" s="295"/>
      <c r="H397" s="295"/>
      <c r="J397" s="299"/>
      <c r="L397" s="299">
        <f>K398+K412+K421</f>
        <v>5211100</v>
      </c>
      <c r="M397" s="303" t="s">
        <v>567</v>
      </c>
    </row>
    <row r="398" spans="1:22" s="112" customFormat="1" ht="24">
      <c r="A398" s="295" t="s">
        <v>667</v>
      </c>
      <c r="B398" s="295"/>
      <c r="C398" s="295"/>
      <c r="D398" s="295"/>
      <c r="E398" s="295"/>
      <c r="F398" s="295"/>
      <c r="H398" s="302"/>
      <c r="J398" s="295"/>
      <c r="K398" s="299">
        <f>K399+K409</f>
        <v>2329900</v>
      </c>
      <c r="L398" s="295" t="s">
        <v>567</v>
      </c>
    </row>
    <row r="399" spans="1:22" s="112" customFormat="1" ht="24">
      <c r="B399" s="295" t="s">
        <v>710</v>
      </c>
      <c r="C399" s="295"/>
      <c r="D399" s="295"/>
      <c r="E399" s="295"/>
      <c r="F399" s="295"/>
      <c r="H399" s="302"/>
      <c r="J399" s="295"/>
      <c r="K399" s="299">
        <f>K400+K402+K406</f>
        <v>2295400</v>
      </c>
      <c r="L399" s="295" t="s">
        <v>567</v>
      </c>
    </row>
    <row r="400" spans="1:22" s="112" customFormat="1" ht="24">
      <c r="B400" s="295"/>
      <c r="C400" s="295" t="s">
        <v>1254</v>
      </c>
      <c r="D400" s="295"/>
      <c r="E400" s="295"/>
      <c r="F400" s="295"/>
      <c r="H400" s="302"/>
      <c r="J400" s="295"/>
      <c r="K400" s="299">
        <v>1185000</v>
      </c>
      <c r="L400" s="295" t="s">
        <v>567</v>
      </c>
    </row>
    <row r="401" spans="1:13" s="152" customFormat="1" ht="24">
      <c r="A401" s="188"/>
      <c r="B401" s="188"/>
      <c r="C401" s="188"/>
      <c r="E401" s="188" t="s">
        <v>1553</v>
      </c>
      <c r="F401" s="188"/>
      <c r="G401" s="301"/>
      <c r="H401" s="301"/>
      <c r="I401" s="297"/>
      <c r="J401" s="297"/>
      <c r="K401" s="187"/>
    </row>
    <row r="402" spans="1:13" s="112" customFormat="1" ht="24">
      <c r="B402" s="295"/>
      <c r="C402" s="295" t="s">
        <v>670</v>
      </c>
      <c r="D402" s="295"/>
      <c r="E402" s="295"/>
      <c r="F402" s="295"/>
      <c r="H402" s="302"/>
      <c r="J402" s="295"/>
      <c r="K402" s="299">
        <v>366000</v>
      </c>
      <c r="L402" s="295" t="s">
        <v>567</v>
      </c>
    </row>
    <row r="403" spans="1:13" s="152" customFormat="1" ht="24">
      <c r="A403" s="188"/>
      <c r="B403" s="188"/>
      <c r="C403" s="188"/>
      <c r="D403" s="188"/>
      <c r="E403" s="152" t="s">
        <v>733</v>
      </c>
      <c r="F403" s="188"/>
      <c r="G403" s="301"/>
      <c r="H403" s="301"/>
      <c r="J403" s="297"/>
      <c r="K403" s="187"/>
      <c r="L403" s="297"/>
    </row>
    <row r="404" spans="1:13" s="152" customFormat="1" ht="24">
      <c r="A404" s="188"/>
      <c r="B404" s="188"/>
      <c r="C404" s="188"/>
      <c r="D404" s="188"/>
      <c r="E404" s="152" t="s">
        <v>1554</v>
      </c>
      <c r="F404" s="188"/>
      <c r="G404" s="301"/>
      <c r="H404" s="301"/>
      <c r="J404" s="297"/>
      <c r="K404" s="187"/>
      <c r="L404" s="297"/>
    </row>
    <row r="405" spans="1:13" s="152" customFormat="1" ht="24">
      <c r="A405" s="188"/>
      <c r="B405" s="188"/>
      <c r="C405" s="188"/>
      <c r="D405" s="188"/>
      <c r="E405" s="152" t="s">
        <v>1275</v>
      </c>
      <c r="F405" s="188"/>
      <c r="G405" s="301"/>
      <c r="H405" s="301"/>
      <c r="J405" s="297"/>
      <c r="K405" s="187"/>
      <c r="L405" s="297"/>
    </row>
    <row r="406" spans="1:13" s="112" customFormat="1" ht="24">
      <c r="B406" s="295"/>
      <c r="C406" s="295" t="s">
        <v>711</v>
      </c>
      <c r="D406" s="295"/>
      <c r="E406" s="295"/>
      <c r="F406" s="295"/>
      <c r="H406" s="302"/>
      <c r="J406" s="295"/>
      <c r="K406" s="299">
        <v>744400</v>
      </c>
      <c r="L406" s="295" t="s">
        <v>567</v>
      </c>
    </row>
    <row r="407" spans="1:13" s="152" customFormat="1" ht="24">
      <c r="A407" s="188"/>
      <c r="B407" s="188"/>
      <c r="C407" s="188"/>
      <c r="D407" s="188"/>
      <c r="E407" s="152" t="s">
        <v>734</v>
      </c>
      <c r="F407" s="188"/>
      <c r="G407" s="301"/>
      <c r="H407" s="301"/>
      <c r="J407" s="297"/>
      <c r="K407" s="187"/>
      <c r="L407" s="297"/>
    </row>
    <row r="408" spans="1:13" s="152" customFormat="1" ht="24">
      <c r="A408" s="188"/>
      <c r="B408" s="188"/>
      <c r="C408" s="188"/>
      <c r="D408" s="188"/>
      <c r="E408" s="152" t="s">
        <v>827</v>
      </c>
      <c r="F408" s="188"/>
      <c r="G408" s="301"/>
      <c r="H408" s="301"/>
      <c r="J408" s="297"/>
      <c r="K408" s="187"/>
      <c r="L408" s="297"/>
    </row>
    <row r="409" spans="1:13" s="112" customFormat="1" ht="24">
      <c r="B409" s="295" t="s">
        <v>925</v>
      </c>
      <c r="C409" s="295"/>
      <c r="D409" s="295"/>
      <c r="E409" s="295"/>
      <c r="F409" s="295"/>
      <c r="H409" s="302"/>
      <c r="J409" s="295"/>
      <c r="K409" s="299">
        <v>34500</v>
      </c>
      <c r="L409" s="295" t="s">
        <v>567</v>
      </c>
    </row>
    <row r="410" spans="1:13" s="152" customFormat="1" ht="24">
      <c r="A410" s="188"/>
      <c r="B410" s="188"/>
      <c r="C410" s="188"/>
      <c r="D410" s="188"/>
      <c r="E410" s="188" t="s">
        <v>1276</v>
      </c>
      <c r="F410" s="188"/>
      <c r="G410" s="301"/>
      <c r="H410" s="301"/>
      <c r="I410" s="297"/>
      <c r="J410" s="297"/>
      <c r="K410" s="187"/>
    </row>
    <row r="411" spans="1:13" s="152" customFormat="1" ht="24">
      <c r="A411" s="188"/>
      <c r="B411" s="188"/>
      <c r="C411" s="188"/>
      <c r="D411" s="188"/>
      <c r="E411" s="188"/>
      <c r="F411" s="188"/>
      <c r="G411" s="301"/>
      <c r="H411" s="301"/>
      <c r="I411" s="297"/>
      <c r="J411" s="297"/>
      <c r="K411" s="187"/>
    </row>
    <row r="412" spans="1:13" s="112" customFormat="1" ht="24">
      <c r="A412" s="295" t="s">
        <v>675</v>
      </c>
      <c r="B412" s="295"/>
      <c r="C412" s="295"/>
      <c r="D412" s="295"/>
      <c r="E412" s="295"/>
      <c r="F412" s="295"/>
      <c r="H412" s="302"/>
      <c r="J412" s="295"/>
      <c r="K412" s="299">
        <f>K413</f>
        <v>53600</v>
      </c>
      <c r="L412" s="295" t="s">
        <v>567</v>
      </c>
    </row>
    <row r="413" spans="1:13" s="112" customFormat="1" ht="24">
      <c r="B413" s="295" t="s">
        <v>697</v>
      </c>
      <c r="C413" s="295"/>
      <c r="D413" s="295"/>
      <c r="E413" s="295"/>
      <c r="F413" s="295"/>
      <c r="H413" s="302"/>
      <c r="J413" s="295"/>
      <c r="K413" s="299">
        <f>K414</f>
        <v>53600</v>
      </c>
      <c r="L413" s="295" t="s">
        <v>567</v>
      </c>
    </row>
    <row r="414" spans="1:13" s="112" customFormat="1" ht="24">
      <c r="B414" s="295" t="s">
        <v>698</v>
      </c>
      <c r="C414" s="295"/>
      <c r="D414" s="295"/>
      <c r="E414" s="295"/>
      <c r="F414" s="295"/>
      <c r="H414" s="302"/>
      <c r="J414" s="295"/>
      <c r="K414" s="299">
        <f>SUM(L416:L420)</f>
        <v>53600</v>
      </c>
      <c r="L414" s="295" t="s">
        <v>567</v>
      </c>
    </row>
    <row r="415" spans="1:13" s="152" customFormat="1" ht="24">
      <c r="A415" s="188"/>
      <c r="C415" s="188"/>
      <c r="E415" s="188" t="s">
        <v>1240</v>
      </c>
      <c r="F415" s="189" t="s">
        <v>1251</v>
      </c>
      <c r="G415" s="188" t="s">
        <v>1278</v>
      </c>
      <c r="H415" s="188"/>
    </row>
    <row r="416" spans="1:13" s="152" customFormat="1" ht="24">
      <c r="A416" s="188"/>
      <c r="C416" s="188"/>
      <c r="E416" s="188"/>
      <c r="F416" s="189"/>
      <c r="G416" s="188" t="s">
        <v>1279</v>
      </c>
      <c r="H416" s="188"/>
      <c r="L416" s="297">
        <v>5400</v>
      </c>
      <c r="M416" s="187" t="s">
        <v>567</v>
      </c>
    </row>
    <row r="417" spans="1:13" s="152" customFormat="1" ht="24">
      <c r="A417" s="188"/>
      <c r="C417" s="188"/>
      <c r="E417" s="188" t="s">
        <v>1143</v>
      </c>
      <c r="F417" s="189" t="s">
        <v>699</v>
      </c>
      <c r="G417" s="188" t="s">
        <v>719</v>
      </c>
      <c r="H417" s="188"/>
    </row>
    <row r="418" spans="1:13" s="152" customFormat="1" ht="24">
      <c r="A418" s="188"/>
      <c r="C418" s="188"/>
      <c r="E418" s="188"/>
      <c r="F418" s="185"/>
      <c r="G418" s="188" t="s">
        <v>1257</v>
      </c>
      <c r="H418" s="188"/>
      <c r="L418" s="297"/>
      <c r="M418" s="187"/>
    </row>
    <row r="419" spans="1:13" s="152" customFormat="1" ht="24">
      <c r="A419" s="188"/>
      <c r="C419" s="188"/>
      <c r="E419" s="188"/>
      <c r="F419" s="185"/>
      <c r="G419" s="188" t="s">
        <v>1264</v>
      </c>
      <c r="H419" s="188"/>
      <c r="L419" s="297">
        <v>48200</v>
      </c>
      <c r="M419" s="187" t="s">
        <v>567</v>
      </c>
    </row>
    <row r="420" spans="1:13" s="152" customFormat="1" ht="24">
      <c r="A420" s="188"/>
      <c r="C420" s="188"/>
      <c r="E420" s="188"/>
      <c r="F420" s="185"/>
      <c r="G420" s="188"/>
      <c r="H420" s="188"/>
      <c r="L420" s="297"/>
      <c r="M420" s="187"/>
    </row>
    <row r="421" spans="1:13" s="112" customFormat="1" ht="24">
      <c r="A421" s="295" t="s">
        <v>720</v>
      </c>
      <c r="B421" s="295"/>
      <c r="C421" s="295"/>
      <c r="D421" s="295"/>
      <c r="E421" s="295"/>
      <c r="F421" s="295"/>
      <c r="H421" s="302"/>
      <c r="J421" s="295"/>
      <c r="K421" s="299">
        <f>SUM(L422:L430)</f>
        <v>2827600</v>
      </c>
      <c r="L421" s="295" t="s">
        <v>567</v>
      </c>
    </row>
    <row r="422" spans="1:13" s="152" customFormat="1" ht="24">
      <c r="A422" s="188"/>
      <c r="C422" s="188"/>
      <c r="E422" s="188" t="s">
        <v>679</v>
      </c>
      <c r="F422" s="189" t="s">
        <v>1251</v>
      </c>
      <c r="G422" s="301" t="s">
        <v>830</v>
      </c>
      <c r="H422" s="301"/>
      <c r="J422" s="297"/>
    </row>
    <row r="423" spans="1:13" s="152" customFormat="1" ht="24">
      <c r="A423" s="188"/>
      <c r="C423" s="188"/>
      <c r="E423" s="188"/>
      <c r="F423" s="189"/>
      <c r="G423" s="301" t="s">
        <v>736</v>
      </c>
      <c r="H423" s="301"/>
      <c r="J423" s="297"/>
      <c r="L423" s="297">
        <v>633700</v>
      </c>
      <c r="M423" s="187" t="s">
        <v>567</v>
      </c>
    </row>
    <row r="424" spans="1:13" s="152" customFormat="1" ht="24">
      <c r="A424" s="188"/>
      <c r="C424" s="188"/>
      <c r="E424" s="188" t="s">
        <v>680</v>
      </c>
      <c r="F424" s="189" t="s">
        <v>699</v>
      </c>
      <c r="G424" s="301" t="s">
        <v>721</v>
      </c>
      <c r="H424" s="301"/>
      <c r="J424" s="297"/>
    </row>
    <row r="425" spans="1:13" s="152" customFormat="1" ht="24">
      <c r="A425" s="188"/>
      <c r="C425" s="188"/>
      <c r="E425" s="188"/>
      <c r="F425" s="185"/>
      <c r="G425" s="301" t="s">
        <v>736</v>
      </c>
      <c r="H425" s="301"/>
      <c r="J425" s="297"/>
      <c r="L425" s="297">
        <v>644400</v>
      </c>
      <c r="M425" s="187" t="s">
        <v>567</v>
      </c>
    </row>
    <row r="426" spans="1:13" s="152" customFormat="1" ht="24">
      <c r="A426" s="188"/>
      <c r="C426" s="188"/>
      <c r="E426" s="188" t="s">
        <v>681</v>
      </c>
      <c r="F426" s="189" t="s">
        <v>1280</v>
      </c>
      <c r="G426" s="301" t="s">
        <v>737</v>
      </c>
      <c r="H426" s="301"/>
      <c r="J426" s="297"/>
    </row>
    <row r="427" spans="1:13" s="152" customFormat="1" ht="24">
      <c r="A427" s="188"/>
      <c r="C427" s="188"/>
      <c r="E427" s="188"/>
      <c r="F427" s="189"/>
      <c r="G427" s="301" t="s">
        <v>1281</v>
      </c>
      <c r="H427" s="301"/>
      <c r="J427" s="297"/>
      <c r="L427" s="297">
        <v>208000</v>
      </c>
      <c r="M427" s="187" t="s">
        <v>567</v>
      </c>
    </row>
    <row r="428" spans="1:13" s="152" customFormat="1" ht="24">
      <c r="A428" s="188"/>
      <c r="C428" s="188"/>
      <c r="E428" s="188" t="s">
        <v>682</v>
      </c>
      <c r="F428" s="189" t="s">
        <v>701</v>
      </c>
      <c r="G428" s="301" t="s">
        <v>831</v>
      </c>
      <c r="H428" s="301"/>
      <c r="J428" s="297"/>
    </row>
    <row r="429" spans="1:13" s="152" customFormat="1" ht="24">
      <c r="A429" s="188"/>
      <c r="C429" s="188"/>
      <c r="E429" s="188"/>
      <c r="F429" s="185"/>
      <c r="G429" s="301" t="s">
        <v>832</v>
      </c>
      <c r="H429" s="301"/>
      <c r="J429" s="297"/>
      <c r="L429" s="297">
        <v>291500</v>
      </c>
      <c r="M429" s="187" t="s">
        <v>567</v>
      </c>
    </row>
    <row r="430" spans="1:13" s="152" customFormat="1" ht="24">
      <c r="A430" s="188"/>
      <c r="C430" s="188"/>
      <c r="E430" s="188" t="s">
        <v>686</v>
      </c>
      <c r="F430" s="189" t="s">
        <v>702</v>
      </c>
      <c r="G430" s="301" t="s">
        <v>1284</v>
      </c>
      <c r="H430" s="301"/>
      <c r="J430" s="297"/>
      <c r="L430" s="297">
        <v>1050000</v>
      </c>
      <c r="M430" s="187" t="s">
        <v>567</v>
      </c>
    </row>
    <row r="431" spans="1:13" s="112" customFormat="1" ht="24">
      <c r="A431" s="295" t="s">
        <v>602</v>
      </c>
      <c r="B431" s="295"/>
      <c r="C431" s="295"/>
      <c r="D431" s="295"/>
      <c r="E431" s="295"/>
      <c r="F431" s="295"/>
      <c r="G431" s="295"/>
      <c r="H431" s="295"/>
      <c r="J431" s="299"/>
      <c r="L431" s="299">
        <f>K432+K446</f>
        <v>3495300</v>
      </c>
      <c r="M431" s="303" t="s">
        <v>567</v>
      </c>
    </row>
    <row r="432" spans="1:13" s="112" customFormat="1" ht="24">
      <c r="A432" s="295" t="s">
        <v>667</v>
      </c>
      <c r="B432" s="295"/>
      <c r="C432" s="295"/>
      <c r="D432" s="295"/>
      <c r="E432" s="295"/>
      <c r="F432" s="295"/>
      <c r="H432" s="302"/>
      <c r="J432" s="295"/>
      <c r="K432" s="299">
        <f>K433+K443</f>
        <v>495300</v>
      </c>
      <c r="L432" s="295" t="s">
        <v>567</v>
      </c>
    </row>
    <row r="433" spans="1:13" s="112" customFormat="1" ht="24">
      <c r="B433" s="295" t="s">
        <v>710</v>
      </c>
      <c r="C433" s="295"/>
      <c r="D433" s="295"/>
      <c r="E433" s="295"/>
      <c r="F433" s="295"/>
      <c r="H433" s="302"/>
      <c r="J433" s="295"/>
      <c r="K433" s="299">
        <f>K434+K436+K440</f>
        <v>489300</v>
      </c>
      <c r="L433" s="295" t="s">
        <v>567</v>
      </c>
    </row>
    <row r="434" spans="1:13" s="112" customFormat="1" ht="24">
      <c r="B434" s="295"/>
      <c r="C434" s="295" t="s">
        <v>1254</v>
      </c>
      <c r="D434" s="295"/>
      <c r="E434" s="295"/>
      <c r="F434" s="295"/>
      <c r="H434" s="302"/>
      <c r="J434" s="295"/>
      <c r="K434" s="299">
        <v>180200</v>
      </c>
      <c r="L434" s="295" t="s">
        <v>567</v>
      </c>
    </row>
    <row r="435" spans="1:13" s="152" customFormat="1" ht="24">
      <c r="A435" s="188"/>
      <c r="B435" s="188"/>
      <c r="C435" s="188"/>
      <c r="E435" s="188" t="s">
        <v>668</v>
      </c>
      <c r="F435" s="188"/>
      <c r="G435" s="301"/>
      <c r="H435" s="301"/>
      <c r="I435" s="297"/>
      <c r="J435" s="297"/>
      <c r="K435" s="311"/>
    </row>
    <row r="436" spans="1:13" s="112" customFormat="1" ht="24">
      <c r="B436" s="295"/>
      <c r="C436" s="295" t="s">
        <v>670</v>
      </c>
      <c r="D436" s="295"/>
      <c r="E436" s="295"/>
      <c r="F436" s="295"/>
      <c r="H436" s="302"/>
      <c r="J436" s="295"/>
      <c r="K436" s="299">
        <v>67100</v>
      </c>
      <c r="L436" s="295" t="s">
        <v>567</v>
      </c>
    </row>
    <row r="437" spans="1:13" s="152" customFormat="1" ht="24">
      <c r="A437" s="188"/>
      <c r="B437" s="188"/>
      <c r="C437" s="188"/>
      <c r="E437" s="188" t="s">
        <v>671</v>
      </c>
      <c r="F437" s="188"/>
      <c r="G437" s="301"/>
      <c r="H437" s="301"/>
      <c r="I437" s="297"/>
      <c r="J437" s="297"/>
      <c r="K437" s="311"/>
    </row>
    <row r="438" spans="1:13" s="152" customFormat="1" ht="24">
      <c r="A438" s="188"/>
      <c r="B438" s="188"/>
      <c r="C438" s="188"/>
      <c r="E438" s="188" t="s">
        <v>672</v>
      </c>
      <c r="F438" s="188"/>
      <c r="G438" s="301"/>
      <c r="H438" s="301"/>
      <c r="I438" s="297"/>
      <c r="J438" s="297"/>
      <c r="K438" s="311"/>
    </row>
    <row r="439" spans="1:13" s="152" customFormat="1" ht="24">
      <c r="A439" s="188"/>
      <c r="B439" s="188"/>
      <c r="C439" s="188"/>
      <c r="E439" s="188" t="s">
        <v>673</v>
      </c>
      <c r="F439" s="188"/>
      <c r="G439" s="301"/>
      <c r="H439" s="301"/>
      <c r="I439" s="297"/>
      <c r="J439" s="297"/>
      <c r="K439" s="311"/>
    </row>
    <row r="440" spans="1:13" s="112" customFormat="1" ht="24">
      <c r="B440" s="295"/>
      <c r="C440" s="295" t="s">
        <v>711</v>
      </c>
      <c r="D440" s="295"/>
      <c r="E440" s="295"/>
      <c r="F440" s="295"/>
      <c r="H440" s="302"/>
      <c r="J440" s="295"/>
      <c r="K440" s="299">
        <v>242000</v>
      </c>
      <c r="L440" s="295" t="s">
        <v>567</v>
      </c>
    </row>
    <row r="441" spans="1:13" s="152" customFormat="1" ht="24">
      <c r="A441" s="188"/>
      <c r="B441" s="188"/>
      <c r="C441" s="188"/>
      <c r="D441" s="188"/>
      <c r="E441" s="152" t="s">
        <v>829</v>
      </c>
      <c r="F441" s="188"/>
      <c r="G441" s="301"/>
      <c r="H441" s="301"/>
      <c r="J441" s="297"/>
      <c r="K441" s="311"/>
      <c r="L441" s="297"/>
    </row>
    <row r="442" spans="1:13" s="152" customFormat="1" ht="24">
      <c r="A442" s="188"/>
      <c r="B442" s="188"/>
      <c r="C442" s="188"/>
      <c r="D442" s="188"/>
      <c r="E442" s="152" t="s">
        <v>828</v>
      </c>
      <c r="F442" s="188"/>
      <c r="G442" s="301"/>
      <c r="H442" s="301"/>
      <c r="J442" s="297"/>
      <c r="K442" s="311"/>
      <c r="L442" s="297"/>
    </row>
    <row r="443" spans="1:13" s="112" customFormat="1" ht="24">
      <c r="B443" s="295" t="s">
        <v>925</v>
      </c>
      <c r="C443" s="295"/>
      <c r="D443" s="295"/>
      <c r="E443" s="295"/>
      <c r="F443" s="295"/>
      <c r="H443" s="302"/>
      <c r="J443" s="295"/>
      <c r="K443" s="299">
        <v>6000</v>
      </c>
      <c r="L443" s="295" t="s">
        <v>567</v>
      </c>
    </row>
    <row r="444" spans="1:13" s="152" customFormat="1" ht="24">
      <c r="A444" s="188"/>
      <c r="B444" s="188"/>
      <c r="C444" s="188"/>
      <c r="E444" s="188" t="s">
        <v>674</v>
      </c>
      <c r="F444" s="188"/>
      <c r="G444" s="301"/>
      <c r="H444" s="301"/>
      <c r="I444" s="297"/>
      <c r="J444" s="297"/>
      <c r="K444" s="297"/>
    </row>
    <row r="445" spans="1:13" s="152" customFormat="1" ht="24">
      <c r="A445" s="188"/>
      <c r="B445" s="188"/>
      <c r="C445" s="188"/>
      <c r="D445" s="188"/>
      <c r="E445" s="188"/>
      <c r="F445" s="188"/>
      <c r="G445" s="301"/>
      <c r="H445" s="301"/>
      <c r="I445" s="297"/>
      <c r="J445" s="297"/>
      <c r="K445" s="297"/>
    </row>
    <row r="446" spans="1:13" s="112" customFormat="1" ht="24">
      <c r="A446" s="295" t="s">
        <v>1241</v>
      </c>
      <c r="B446" s="295"/>
      <c r="C446" s="295"/>
      <c r="D446" s="295"/>
      <c r="E446" s="295"/>
      <c r="F446" s="295"/>
      <c r="H446" s="302"/>
      <c r="J446" s="295"/>
      <c r="K446" s="299">
        <f>SUM(L447:L448)</f>
        <v>3000000</v>
      </c>
      <c r="L446" s="295" t="s">
        <v>567</v>
      </c>
    </row>
    <row r="447" spans="1:13" s="152" customFormat="1" ht="24">
      <c r="A447" s="188"/>
      <c r="C447" s="188"/>
      <c r="E447" s="188" t="s">
        <v>679</v>
      </c>
      <c r="F447" s="188" t="s">
        <v>1285</v>
      </c>
      <c r="G447" s="301"/>
      <c r="H447" s="301"/>
      <c r="J447" s="297"/>
    </row>
    <row r="448" spans="1:13" s="152" customFormat="1" ht="24">
      <c r="A448" s="188"/>
      <c r="C448" s="188"/>
      <c r="E448" s="188"/>
      <c r="F448" s="188" t="s">
        <v>1286</v>
      </c>
      <c r="G448" s="301"/>
      <c r="H448" s="301"/>
      <c r="J448" s="297"/>
      <c r="L448" s="297">
        <v>3000000</v>
      </c>
      <c r="M448" s="187" t="s">
        <v>567</v>
      </c>
    </row>
    <row r="449" spans="1:11" s="152" customFormat="1" ht="24">
      <c r="A449" s="188"/>
      <c r="B449" s="188"/>
      <c r="C449" s="188"/>
      <c r="D449" s="188"/>
      <c r="E449" s="188"/>
      <c r="F449" s="188"/>
      <c r="G449" s="301"/>
      <c r="H449" s="301"/>
      <c r="I449" s="297"/>
      <c r="J449" s="297"/>
      <c r="K449" s="187"/>
    </row>
    <row r="450" spans="1:11" s="152" customFormat="1" ht="24">
      <c r="A450" s="188"/>
      <c r="B450" s="188"/>
      <c r="C450" s="188"/>
      <c r="D450" s="188"/>
      <c r="E450" s="188"/>
      <c r="F450" s="188"/>
      <c r="G450" s="301"/>
      <c r="H450" s="301"/>
      <c r="I450" s="297"/>
      <c r="J450" s="297"/>
      <c r="K450" s="187"/>
    </row>
    <row r="451" spans="1:11" s="152" customFormat="1" ht="24">
      <c r="A451" s="188"/>
      <c r="B451" s="188"/>
      <c r="C451" s="188"/>
      <c r="D451" s="188"/>
      <c r="E451" s="188"/>
      <c r="F451" s="188"/>
      <c r="G451" s="301"/>
      <c r="H451" s="301"/>
      <c r="I451" s="297"/>
      <c r="J451" s="297"/>
      <c r="K451" s="187"/>
    </row>
    <row r="452" spans="1:11" s="152" customFormat="1" ht="24">
      <c r="A452" s="188"/>
      <c r="B452" s="188"/>
      <c r="C452" s="188"/>
      <c r="D452" s="188"/>
      <c r="E452" s="188"/>
      <c r="F452" s="188"/>
      <c r="G452" s="301"/>
      <c r="H452" s="301"/>
      <c r="I452" s="297"/>
      <c r="J452" s="297"/>
      <c r="K452" s="187"/>
    </row>
    <row r="453" spans="1:11" s="152" customFormat="1" ht="24">
      <c r="A453" s="188"/>
      <c r="B453" s="188"/>
      <c r="C453" s="188"/>
      <c r="D453" s="188"/>
      <c r="E453" s="188"/>
      <c r="F453" s="188"/>
      <c r="G453" s="301"/>
      <c r="H453" s="301"/>
      <c r="I453" s="297"/>
      <c r="J453" s="297"/>
      <c r="K453" s="187"/>
    </row>
    <row r="454" spans="1:11" s="152" customFormat="1" ht="24">
      <c r="A454" s="188"/>
      <c r="B454" s="188"/>
      <c r="C454" s="188"/>
      <c r="D454" s="188"/>
      <c r="E454" s="188"/>
      <c r="F454" s="188"/>
      <c r="G454" s="301"/>
      <c r="H454" s="301"/>
      <c r="I454" s="297"/>
      <c r="J454" s="297"/>
      <c r="K454" s="187"/>
    </row>
    <row r="455" spans="1:11" s="152" customFormat="1" ht="24">
      <c r="A455" s="188"/>
      <c r="B455" s="188"/>
      <c r="C455" s="188"/>
      <c r="D455" s="188"/>
      <c r="E455" s="188"/>
      <c r="F455" s="188"/>
      <c r="G455" s="301"/>
      <c r="H455" s="301"/>
      <c r="I455" s="297"/>
      <c r="J455" s="297"/>
      <c r="K455" s="187"/>
    </row>
    <row r="456" spans="1:11" s="152" customFormat="1" ht="24">
      <c r="A456" s="188"/>
      <c r="B456" s="188"/>
      <c r="C456" s="188"/>
      <c r="D456" s="188"/>
      <c r="E456" s="188"/>
      <c r="F456" s="188"/>
      <c r="G456" s="301"/>
      <c r="H456" s="301"/>
      <c r="I456" s="297"/>
      <c r="J456" s="297"/>
      <c r="K456" s="187"/>
    </row>
    <row r="457" spans="1:11" s="152" customFormat="1" ht="24">
      <c r="A457" s="188"/>
      <c r="B457" s="188"/>
      <c r="C457" s="188"/>
      <c r="D457" s="188"/>
      <c r="E457" s="188"/>
      <c r="F457" s="188"/>
      <c r="G457" s="301"/>
      <c r="H457" s="301"/>
      <c r="I457" s="297"/>
      <c r="J457" s="297"/>
      <c r="K457" s="187"/>
    </row>
    <row r="458" spans="1:11" s="152" customFormat="1" ht="24">
      <c r="A458" s="188"/>
      <c r="B458" s="188"/>
      <c r="C458" s="188"/>
      <c r="D458" s="188"/>
      <c r="E458" s="188"/>
      <c r="F458" s="188"/>
      <c r="G458" s="301"/>
      <c r="H458" s="301"/>
      <c r="I458" s="297"/>
      <c r="J458" s="297"/>
      <c r="K458" s="187"/>
    </row>
    <row r="459" spans="1:11" s="152" customFormat="1" ht="24">
      <c r="A459" s="188"/>
      <c r="B459" s="188"/>
      <c r="C459" s="188"/>
      <c r="D459" s="188"/>
      <c r="E459" s="188"/>
      <c r="F459" s="188"/>
      <c r="G459" s="301"/>
      <c r="H459" s="301"/>
      <c r="I459" s="297"/>
      <c r="J459" s="297"/>
      <c r="K459" s="187"/>
    </row>
    <row r="460" spans="1:11" s="152" customFormat="1" ht="24">
      <c r="A460" s="188"/>
      <c r="B460" s="188"/>
      <c r="C460" s="188"/>
      <c r="D460" s="188"/>
      <c r="E460" s="188"/>
      <c r="F460" s="188"/>
      <c r="G460" s="301"/>
      <c r="H460" s="301"/>
      <c r="I460" s="297"/>
      <c r="J460" s="297"/>
      <c r="K460" s="187"/>
    </row>
    <row r="461" spans="1:11" s="152" customFormat="1" ht="24">
      <c r="A461" s="188"/>
      <c r="B461" s="188"/>
      <c r="C461" s="188"/>
      <c r="D461" s="188"/>
      <c r="E461" s="188"/>
      <c r="F461" s="188"/>
      <c r="G461" s="301"/>
      <c r="H461" s="301"/>
      <c r="I461" s="297"/>
      <c r="J461" s="297"/>
      <c r="K461" s="187"/>
    </row>
    <row r="462" spans="1:11" s="152" customFormat="1" ht="24">
      <c r="A462" s="188"/>
      <c r="B462" s="188"/>
      <c r="C462" s="188"/>
      <c r="D462" s="188"/>
      <c r="E462" s="188"/>
      <c r="F462" s="188"/>
      <c r="G462" s="301"/>
      <c r="H462" s="301"/>
      <c r="I462" s="297"/>
      <c r="J462" s="297"/>
      <c r="K462" s="187"/>
    </row>
    <row r="463" spans="1:11" s="152" customFormat="1" ht="24">
      <c r="A463" s="188"/>
      <c r="B463" s="188"/>
      <c r="C463" s="188"/>
      <c r="D463" s="188"/>
      <c r="E463" s="188"/>
      <c r="F463" s="188"/>
      <c r="G463" s="301"/>
      <c r="H463" s="301"/>
      <c r="I463" s="297"/>
      <c r="J463" s="297"/>
      <c r="K463" s="187"/>
    </row>
    <row r="464" spans="1:11" s="152" customFormat="1" ht="24">
      <c r="A464" s="188"/>
      <c r="B464" s="188"/>
      <c r="C464" s="188"/>
      <c r="D464" s="188"/>
      <c r="E464" s="188"/>
      <c r="F464" s="188"/>
      <c r="G464" s="301"/>
      <c r="H464" s="301"/>
      <c r="I464" s="297"/>
      <c r="J464" s="297"/>
      <c r="K464" s="187"/>
    </row>
    <row r="465" spans="1:13" s="112" customFormat="1" ht="24">
      <c r="A465" s="295" t="s">
        <v>735</v>
      </c>
      <c r="B465" s="295"/>
      <c r="C465" s="295"/>
      <c r="D465" s="295"/>
      <c r="E465" s="295"/>
      <c r="F465" s="295"/>
      <c r="G465" s="295"/>
      <c r="H465" s="295"/>
      <c r="I465" s="310"/>
      <c r="J465" s="310"/>
      <c r="K465" s="310"/>
    </row>
    <row r="466" spans="1:13" s="112" customFormat="1" ht="24">
      <c r="A466" s="295"/>
      <c r="B466" s="295"/>
      <c r="C466" s="295"/>
      <c r="D466" s="295"/>
      <c r="E466" s="295"/>
      <c r="F466" s="295"/>
      <c r="G466" s="295"/>
      <c r="H466" s="295"/>
      <c r="I466" s="310"/>
      <c r="J466" s="310"/>
      <c r="K466" s="310"/>
    </row>
    <row r="467" spans="1:13" s="112" customFormat="1" ht="24">
      <c r="A467" s="295" t="s">
        <v>762</v>
      </c>
      <c r="B467" s="295"/>
      <c r="C467" s="295"/>
      <c r="D467" s="295"/>
      <c r="E467" s="295"/>
      <c r="F467" s="295"/>
      <c r="G467" s="295"/>
      <c r="H467" s="295"/>
      <c r="J467" s="299"/>
      <c r="L467" s="299">
        <f>K468</f>
        <v>298000</v>
      </c>
      <c r="M467" s="303" t="s">
        <v>567</v>
      </c>
    </row>
    <row r="468" spans="1:13" s="112" customFormat="1" ht="24">
      <c r="A468" s="295" t="s">
        <v>628</v>
      </c>
      <c r="B468" s="295"/>
      <c r="C468" s="295"/>
      <c r="D468" s="295"/>
      <c r="E468" s="295"/>
      <c r="F468" s="295"/>
      <c r="H468" s="302"/>
      <c r="J468" s="295"/>
      <c r="K468" s="299">
        <f>L470</f>
        <v>298000</v>
      </c>
      <c r="L468" s="295" t="s">
        <v>567</v>
      </c>
    </row>
    <row r="469" spans="1:13" s="152" customFormat="1" ht="24">
      <c r="A469" s="188"/>
      <c r="C469" s="188"/>
      <c r="E469" s="188" t="s">
        <v>679</v>
      </c>
      <c r="F469" s="188" t="s">
        <v>833</v>
      </c>
      <c r="G469" s="301"/>
      <c r="H469" s="301"/>
      <c r="J469" s="297"/>
    </row>
    <row r="470" spans="1:13" s="112" customFormat="1" ht="24">
      <c r="A470" s="310"/>
      <c r="B470" s="310"/>
      <c r="C470" s="310"/>
      <c r="D470" s="310"/>
      <c r="E470" s="310"/>
      <c r="F470" s="310" t="s">
        <v>834</v>
      </c>
      <c r="G470" s="310"/>
      <c r="H470" s="310"/>
      <c r="I470" s="310"/>
      <c r="J470" s="310"/>
      <c r="K470" s="310"/>
      <c r="L470" s="297">
        <v>298000</v>
      </c>
      <c r="M470" s="187" t="s">
        <v>567</v>
      </c>
    </row>
    <row r="471" spans="1:13" s="112" customFormat="1" ht="24">
      <c r="A471" s="310"/>
      <c r="B471" s="310"/>
      <c r="C471" s="310"/>
      <c r="D471" s="310"/>
      <c r="E471" s="310"/>
      <c r="F471" s="310"/>
      <c r="G471" s="310"/>
      <c r="H471" s="310"/>
      <c r="I471" s="310"/>
      <c r="J471" s="310"/>
      <c r="K471" s="310"/>
    </row>
    <row r="472" spans="1:13" s="112" customFormat="1" ht="24">
      <c r="A472" s="310"/>
      <c r="B472" s="310"/>
      <c r="C472" s="310"/>
      <c r="D472" s="310"/>
      <c r="E472" s="310"/>
      <c r="F472" s="310"/>
      <c r="G472" s="310"/>
      <c r="H472" s="310"/>
      <c r="I472" s="310"/>
      <c r="J472" s="310"/>
      <c r="K472" s="310"/>
    </row>
    <row r="473" spans="1:13" s="112" customFormat="1" ht="24">
      <c r="A473" s="310"/>
      <c r="B473" s="310"/>
      <c r="C473" s="310"/>
      <c r="D473" s="310"/>
      <c r="E473" s="310"/>
      <c r="F473" s="310"/>
      <c r="G473" s="310"/>
      <c r="H473" s="310"/>
      <c r="I473" s="310"/>
      <c r="J473" s="310"/>
      <c r="K473" s="310"/>
    </row>
    <row r="474" spans="1:13" s="112" customFormat="1" ht="24">
      <c r="A474" s="310"/>
      <c r="B474" s="310"/>
      <c r="C474" s="310"/>
      <c r="D474" s="310"/>
      <c r="E474" s="310"/>
      <c r="F474" s="310"/>
      <c r="G474" s="310"/>
      <c r="H474" s="310"/>
      <c r="I474" s="310"/>
      <c r="J474" s="310"/>
      <c r="K474" s="310"/>
    </row>
    <row r="475" spans="1:13" s="112" customFormat="1" ht="24">
      <c r="A475" s="310"/>
      <c r="B475" s="310"/>
      <c r="C475" s="310"/>
      <c r="D475" s="310"/>
      <c r="E475" s="310"/>
      <c r="F475" s="310"/>
      <c r="G475" s="310"/>
      <c r="H475" s="310"/>
      <c r="I475" s="310"/>
      <c r="J475" s="310"/>
      <c r="K475" s="310"/>
    </row>
    <row r="476" spans="1:13" s="112" customFormat="1" ht="24">
      <c r="A476" s="310"/>
      <c r="B476" s="310"/>
      <c r="C476" s="310"/>
      <c r="D476" s="310"/>
      <c r="E476" s="310"/>
      <c r="F476" s="310"/>
      <c r="G476" s="310"/>
      <c r="H476" s="310"/>
      <c r="I476" s="310"/>
      <c r="J476" s="310"/>
      <c r="K476" s="310"/>
    </row>
    <row r="477" spans="1:13" s="112" customFormat="1" ht="24">
      <c r="A477" s="310"/>
      <c r="B477" s="310"/>
      <c r="C477" s="310"/>
      <c r="D477" s="310"/>
      <c r="E477" s="310"/>
      <c r="F477" s="310"/>
      <c r="G477" s="310"/>
      <c r="H477" s="310"/>
      <c r="I477" s="310"/>
      <c r="J477" s="310"/>
      <c r="K477" s="310"/>
    </row>
    <row r="478" spans="1:13" s="112" customFormat="1" ht="24">
      <c r="A478" s="310"/>
      <c r="B478" s="310"/>
      <c r="C478" s="310"/>
      <c r="D478" s="310"/>
      <c r="E478" s="310"/>
      <c r="F478" s="310"/>
      <c r="G478" s="310"/>
      <c r="H478" s="310"/>
      <c r="I478" s="310"/>
      <c r="J478" s="310"/>
      <c r="K478" s="310"/>
    </row>
    <row r="479" spans="1:13" s="112" customFormat="1" ht="24">
      <c r="A479" s="310"/>
      <c r="B479" s="310"/>
      <c r="C479" s="310"/>
      <c r="D479" s="310"/>
      <c r="E479" s="310"/>
      <c r="F479" s="310"/>
      <c r="G479" s="310"/>
      <c r="H479" s="310"/>
      <c r="I479" s="310"/>
      <c r="J479" s="310"/>
      <c r="K479" s="310"/>
    </row>
    <row r="480" spans="1:13" s="112" customFormat="1" ht="24">
      <c r="A480" s="310"/>
      <c r="B480" s="310"/>
      <c r="C480" s="310"/>
      <c r="D480" s="310"/>
      <c r="E480" s="310"/>
      <c r="F480" s="310"/>
      <c r="G480" s="310"/>
      <c r="H480" s="310"/>
      <c r="I480" s="310"/>
      <c r="J480" s="310"/>
      <c r="K480" s="310"/>
    </row>
    <row r="481" spans="1:11" s="112" customFormat="1" ht="24">
      <c r="A481" s="310"/>
      <c r="B481" s="310"/>
      <c r="C481" s="310"/>
      <c r="D481" s="310"/>
      <c r="E481" s="310"/>
      <c r="F481" s="310"/>
      <c r="G481" s="310"/>
      <c r="H481" s="310"/>
      <c r="I481" s="310"/>
      <c r="J481" s="310"/>
      <c r="K481" s="310"/>
    </row>
    <row r="482" spans="1:11" s="112" customFormat="1" ht="24">
      <c r="A482" s="310"/>
      <c r="B482" s="310"/>
      <c r="C482" s="310"/>
      <c r="D482" s="310"/>
      <c r="E482" s="310"/>
      <c r="F482" s="310"/>
      <c r="G482" s="310"/>
      <c r="H482" s="310"/>
      <c r="I482" s="310"/>
      <c r="J482" s="310"/>
      <c r="K482" s="310"/>
    </row>
    <row r="483" spans="1:11" s="112" customFormat="1" ht="24">
      <c r="A483" s="310"/>
      <c r="B483" s="310"/>
      <c r="C483" s="310"/>
      <c r="D483" s="310"/>
      <c r="E483" s="310"/>
      <c r="F483" s="310"/>
      <c r="G483" s="310"/>
      <c r="H483" s="310"/>
      <c r="I483" s="310"/>
      <c r="J483" s="310"/>
      <c r="K483" s="310"/>
    </row>
    <row r="484" spans="1:11" s="112" customFormat="1" ht="24">
      <c r="A484" s="310"/>
      <c r="B484" s="310"/>
      <c r="C484" s="310"/>
      <c r="D484" s="310"/>
      <c r="E484" s="310"/>
      <c r="F484" s="310"/>
      <c r="G484" s="310"/>
      <c r="H484" s="310"/>
      <c r="I484" s="310"/>
      <c r="J484" s="310"/>
      <c r="K484" s="310"/>
    </row>
    <row r="485" spans="1:11" s="112" customFormat="1" ht="24">
      <c r="A485" s="310"/>
      <c r="B485" s="310"/>
      <c r="C485" s="310"/>
      <c r="D485" s="310"/>
      <c r="E485" s="310"/>
      <c r="F485" s="310"/>
      <c r="G485" s="310"/>
      <c r="H485" s="310"/>
      <c r="I485" s="310"/>
      <c r="J485" s="310"/>
      <c r="K485" s="310"/>
    </row>
    <row r="486" spans="1:11" s="112" customFormat="1" ht="24">
      <c r="A486" s="310"/>
      <c r="B486" s="310"/>
      <c r="C486" s="310"/>
      <c r="D486" s="310"/>
      <c r="E486" s="310"/>
      <c r="F486" s="310"/>
      <c r="G486" s="310"/>
      <c r="H486" s="310"/>
      <c r="I486" s="310"/>
      <c r="J486" s="310"/>
      <c r="K486" s="310"/>
    </row>
    <row r="487" spans="1:11" s="112" customFormat="1" ht="24">
      <c r="A487" s="310"/>
      <c r="B487" s="310"/>
      <c r="C487" s="310"/>
      <c r="D487" s="310"/>
      <c r="E487" s="310"/>
      <c r="F487" s="310"/>
      <c r="G487" s="310"/>
      <c r="H487" s="310"/>
      <c r="I487" s="310"/>
      <c r="J487" s="310"/>
      <c r="K487" s="310"/>
    </row>
    <row r="488" spans="1:11" s="112" customFormat="1" ht="24">
      <c r="A488" s="310"/>
      <c r="B488" s="310"/>
      <c r="C488" s="310"/>
      <c r="D488" s="310"/>
      <c r="E488" s="310"/>
      <c r="F488" s="310"/>
      <c r="G488" s="310"/>
      <c r="H488" s="310"/>
      <c r="I488" s="310"/>
      <c r="J488" s="310"/>
      <c r="K488" s="310"/>
    </row>
    <row r="489" spans="1:11" s="112" customFormat="1" ht="24">
      <c r="A489" s="310"/>
      <c r="B489" s="310"/>
      <c r="C489" s="310"/>
      <c r="D489" s="310"/>
      <c r="E489" s="310"/>
      <c r="F489" s="310"/>
      <c r="G489" s="310"/>
      <c r="H489" s="310"/>
      <c r="I489" s="310"/>
      <c r="J489" s="310"/>
      <c r="K489" s="310"/>
    </row>
    <row r="490" spans="1:11" s="112" customFormat="1" ht="24">
      <c r="A490" s="310"/>
      <c r="B490" s="310"/>
      <c r="C490" s="310"/>
      <c r="D490" s="310"/>
      <c r="E490" s="310"/>
      <c r="F490" s="310"/>
      <c r="G490" s="310"/>
      <c r="H490" s="310"/>
      <c r="I490" s="310"/>
      <c r="J490" s="310"/>
      <c r="K490" s="310"/>
    </row>
    <row r="491" spans="1:11" s="112" customFormat="1" ht="24">
      <c r="A491" s="310"/>
      <c r="B491" s="310"/>
      <c r="C491" s="310"/>
      <c r="D491" s="310"/>
      <c r="E491" s="310"/>
      <c r="F491" s="310"/>
      <c r="G491" s="310"/>
      <c r="H491" s="310"/>
      <c r="I491" s="310"/>
      <c r="J491" s="310"/>
      <c r="K491" s="310"/>
    </row>
    <row r="492" spans="1:11" s="112" customFormat="1" ht="24">
      <c r="A492" s="310"/>
      <c r="B492" s="310"/>
      <c r="C492" s="310"/>
      <c r="D492" s="310"/>
      <c r="E492" s="310"/>
      <c r="F492" s="310"/>
      <c r="G492" s="310"/>
      <c r="H492" s="310"/>
      <c r="I492" s="310"/>
      <c r="J492" s="310"/>
      <c r="K492" s="310"/>
    </row>
    <row r="493" spans="1:11" s="112" customFormat="1" ht="24">
      <c r="A493" s="310"/>
      <c r="B493" s="310"/>
      <c r="C493" s="310"/>
      <c r="D493" s="310"/>
      <c r="E493" s="310"/>
      <c r="F493" s="310"/>
      <c r="G493" s="310"/>
      <c r="H493" s="310"/>
      <c r="I493" s="310"/>
      <c r="J493" s="310"/>
      <c r="K493" s="310"/>
    </row>
    <row r="494" spans="1:11" s="112" customFormat="1" ht="24">
      <c r="A494" s="310"/>
      <c r="B494" s="310"/>
      <c r="C494" s="310"/>
      <c r="D494" s="310"/>
      <c r="E494" s="310"/>
      <c r="F494" s="310"/>
      <c r="G494" s="310"/>
      <c r="H494" s="310"/>
      <c r="I494" s="310"/>
      <c r="J494" s="310"/>
      <c r="K494" s="310"/>
    </row>
    <row r="495" spans="1:11" s="112" customFormat="1" ht="24">
      <c r="A495" s="310"/>
      <c r="B495" s="310"/>
      <c r="C495" s="310"/>
      <c r="D495" s="310"/>
      <c r="E495" s="310"/>
      <c r="F495" s="310"/>
      <c r="G495" s="310"/>
      <c r="H495" s="310"/>
      <c r="I495" s="310"/>
      <c r="J495" s="310"/>
      <c r="K495" s="310"/>
    </row>
    <row r="496" spans="1:11" s="112" customFormat="1" ht="24">
      <c r="A496" s="310"/>
      <c r="B496" s="310"/>
      <c r="C496" s="310"/>
      <c r="D496" s="310"/>
      <c r="E496" s="310"/>
      <c r="F496" s="310"/>
      <c r="G496" s="310"/>
      <c r="H496" s="310"/>
      <c r="I496" s="310"/>
      <c r="J496" s="310"/>
      <c r="K496" s="310"/>
    </row>
    <row r="497" spans="1:13" s="112" customFormat="1" ht="24">
      <c r="A497" s="310"/>
      <c r="B497" s="310"/>
      <c r="C497" s="310"/>
      <c r="D497" s="310"/>
      <c r="E497" s="310"/>
      <c r="F497" s="310"/>
      <c r="G497" s="310"/>
      <c r="H497" s="310"/>
      <c r="I497" s="310"/>
      <c r="J497" s="310"/>
      <c r="K497" s="310"/>
    </row>
    <row r="498" spans="1:13" s="112" customFormat="1" ht="24">
      <c r="A498" s="310"/>
      <c r="B498" s="310"/>
      <c r="C498" s="310"/>
      <c r="D498" s="310"/>
      <c r="E498" s="310"/>
      <c r="F498" s="310"/>
      <c r="G498" s="310"/>
      <c r="H498" s="310"/>
      <c r="I498" s="310"/>
      <c r="J498" s="310"/>
      <c r="K498" s="310"/>
    </row>
    <row r="499" spans="1:13" s="112" customFormat="1" ht="24">
      <c r="A499" s="295" t="s">
        <v>576</v>
      </c>
      <c r="B499" s="295"/>
      <c r="C499" s="295"/>
      <c r="D499" s="295"/>
      <c r="E499" s="295"/>
      <c r="F499" s="295"/>
      <c r="G499" s="295"/>
      <c r="H499" s="295"/>
      <c r="I499" s="295"/>
      <c r="J499" s="295"/>
      <c r="K499" s="295"/>
    </row>
    <row r="500" spans="1:13" s="112" customFormat="1" ht="24">
      <c r="A500" s="295" t="s">
        <v>603</v>
      </c>
      <c r="B500" s="295"/>
      <c r="C500" s="295"/>
      <c r="D500" s="295"/>
      <c r="E500" s="295"/>
      <c r="F500" s="295"/>
      <c r="G500" s="295"/>
      <c r="H500" s="295"/>
      <c r="I500" s="295"/>
      <c r="J500" s="295"/>
      <c r="K500" s="295"/>
    </row>
    <row r="501" spans="1:13" s="112" customFormat="1" ht="24">
      <c r="A501" s="295" t="s">
        <v>604</v>
      </c>
      <c r="B501" s="295"/>
      <c r="C501" s="295"/>
      <c r="D501" s="295"/>
      <c r="E501" s="295"/>
      <c r="F501" s="295"/>
      <c r="G501" s="295"/>
      <c r="H501" s="295"/>
      <c r="J501" s="299"/>
      <c r="L501" s="299">
        <f>K502+K513+K521+K532</f>
        <v>37976540</v>
      </c>
      <c r="M501" s="303" t="s">
        <v>567</v>
      </c>
    </row>
    <row r="502" spans="1:13" s="112" customFormat="1" ht="24">
      <c r="A502" s="295" t="s">
        <v>667</v>
      </c>
      <c r="B502" s="295"/>
      <c r="C502" s="295"/>
      <c r="D502" s="295"/>
      <c r="E502" s="295"/>
      <c r="F502" s="295"/>
      <c r="H502" s="302"/>
      <c r="K502" s="299">
        <f>K503+K510</f>
        <v>2235100</v>
      </c>
      <c r="L502" s="295" t="s">
        <v>567</v>
      </c>
      <c r="M502" s="295"/>
    </row>
    <row r="503" spans="1:13" s="112" customFormat="1" ht="24">
      <c r="B503" s="295" t="s">
        <v>710</v>
      </c>
      <c r="C503" s="295"/>
      <c r="D503" s="295"/>
      <c r="E503" s="295"/>
      <c r="F503" s="295"/>
      <c r="H503" s="302"/>
      <c r="K503" s="299">
        <f>K504+K507</f>
        <v>2223100</v>
      </c>
      <c r="L503" s="295" t="s">
        <v>567</v>
      </c>
      <c r="M503" s="295"/>
    </row>
    <row r="504" spans="1:13" s="112" customFormat="1" ht="24">
      <c r="B504" s="295"/>
      <c r="C504" s="295" t="s">
        <v>1254</v>
      </c>
      <c r="D504" s="295"/>
      <c r="E504" s="295"/>
      <c r="F504" s="295"/>
      <c r="H504" s="302"/>
      <c r="K504" s="299">
        <v>943100</v>
      </c>
      <c r="L504" s="295" t="s">
        <v>567</v>
      </c>
      <c r="M504" s="295"/>
    </row>
    <row r="505" spans="1:13" s="152" customFormat="1" ht="24">
      <c r="A505" s="188"/>
      <c r="B505" s="188"/>
      <c r="C505" s="188"/>
      <c r="E505" s="188" t="s">
        <v>668</v>
      </c>
      <c r="F505" s="188"/>
      <c r="G505" s="301"/>
      <c r="H505" s="301"/>
      <c r="I505" s="297"/>
      <c r="J505" s="297"/>
      <c r="K505" s="187"/>
    </row>
    <row r="506" spans="1:13" s="152" customFormat="1" ht="24">
      <c r="A506" s="188"/>
      <c r="B506" s="188"/>
      <c r="C506" s="188"/>
      <c r="E506" s="188" t="s">
        <v>669</v>
      </c>
      <c r="F506" s="188"/>
      <c r="G506" s="301"/>
      <c r="H506" s="301"/>
      <c r="I506" s="297"/>
      <c r="J506" s="297"/>
      <c r="K506" s="187"/>
    </row>
    <row r="507" spans="1:13" s="112" customFormat="1" ht="24">
      <c r="B507" s="295"/>
      <c r="C507" s="295" t="s">
        <v>670</v>
      </c>
      <c r="D507" s="295"/>
      <c r="E507" s="295"/>
      <c r="F507" s="295"/>
      <c r="H507" s="302"/>
      <c r="J507" s="295"/>
      <c r="K507" s="299">
        <v>1280000</v>
      </c>
      <c r="L507" s="295" t="s">
        <v>567</v>
      </c>
    </row>
    <row r="508" spans="1:13" s="152" customFormat="1" ht="24">
      <c r="A508" s="188"/>
      <c r="B508" s="188"/>
      <c r="C508" s="188"/>
      <c r="E508" s="188" t="s">
        <v>1295</v>
      </c>
      <c r="F508" s="188"/>
      <c r="G508" s="301"/>
      <c r="H508" s="301"/>
      <c r="I508" s="297"/>
      <c r="J508" s="297"/>
      <c r="K508" s="187"/>
    </row>
    <row r="509" spans="1:13" s="152" customFormat="1" ht="24">
      <c r="A509" s="188"/>
      <c r="B509" s="188"/>
      <c r="C509" s="188"/>
      <c r="E509" s="188" t="s">
        <v>1296</v>
      </c>
      <c r="F509" s="188"/>
      <c r="G509" s="301"/>
      <c r="H509" s="301"/>
      <c r="I509" s="297"/>
      <c r="J509" s="297"/>
      <c r="K509" s="187"/>
    </row>
    <row r="510" spans="1:13" s="112" customFormat="1" ht="24">
      <c r="B510" s="295" t="s">
        <v>925</v>
      </c>
      <c r="C510" s="295"/>
      <c r="D510" s="295"/>
      <c r="E510" s="295"/>
      <c r="F510" s="295"/>
      <c r="H510" s="302"/>
      <c r="J510" s="295"/>
      <c r="K510" s="299">
        <v>12000</v>
      </c>
      <c r="L510" s="295" t="s">
        <v>567</v>
      </c>
    </row>
    <row r="511" spans="1:13" s="152" customFormat="1" ht="24">
      <c r="A511" s="188"/>
      <c r="B511" s="188"/>
      <c r="C511" s="188"/>
      <c r="E511" s="188" t="s">
        <v>738</v>
      </c>
      <c r="F511" s="188"/>
      <c r="G511" s="301"/>
      <c r="H511" s="301"/>
      <c r="I511" s="297"/>
      <c r="J511" s="297"/>
      <c r="K511" s="187"/>
    </row>
    <row r="512" spans="1:13" s="152" customFormat="1" ht="24">
      <c r="A512" s="188"/>
      <c r="B512" s="188"/>
      <c r="C512" s="188"/>
      <c r="D512" s="188"/>
      <c r="E512" s="188"/>
      <c r="F512" s="188"/>
      <c r="G512" s="301"/>
      <c r="H512" s="301"/>
      <c r="I512" s="297"/>
      <c r="J512" s="297"/>
      <c r="K512" s="187"/>
    </row>
    <row r="513" spans="1:13" s="112" customFormat="1" ht="24">
      <c r="A513" s="295" t="s">
        <v>675</v>
      </c>
      <c r="B513" s="295"/>
      <c r="C513" s="295"/>
      <c r="D513" s="295"/>
      <c r="E513" s="295"/>
      <c r="F513" s="295"/>
      <c r="H513" s="302"/>
      <c r="J513" s="295"/>
      <c r="K513" s="299">
        <f>K514</f>
        <v>34400</v>
      </c>
      <c r="L513" s="295" t="s">
        <v>567</v>
      </c>
    </row>
    <row r="514" spans="1:13" s="112" customFormat="1" ht="24">
      <c r="B514" s="295" t="s">
        <v>697</v>
      </c>
      <c r="C514" s="295"/>
      <c r="D514" s="295"/>
      <c r="E514" s="295"/>
      <c r="F514" s="295"/>
      <c r="H514" s="302"/>
      <c r="J514" s="295"/>
      <c r="K514" s="299">
        <f>K515</f>
        <v>34400</v>
      </c>
      <c r="L514" s="295" t="s">
        <v>567</v>
      </c>
    </row>
    <row r="515" spans="1:13" s="112" customFormat="1" ht="24">
      <c r="B515" s="295" t="s">
        <v>698</v>
      </c>
      <c r="C515" s="295"/>
      <c r="D515" s="295"/>
      <c r="E515" s="295"/>
      <c r="F515" s="295"/>
      <c r="H515" s="302"/>
      <c r="J515" s="295"/>
      <c r="K515" s="299">
        <f>SUM(L516:L519)</f>
        <v>34400</v>
      </c>
      <c r="L515" s="295" t="s">
        <v>567</v>
      </c>
    </row>
    <row r="516" spans="1:13" s="152" customFormat="1" ht="24">
      <c r="A516" s="188"/>
      <c r="C516" s="188"/>
      <c r="E516" s="188" t="s">
        <v>1242</v>
      </c>
      <c r="F516" s="189" t="s">
        <v>1251</v>
      </c>
      <c r="G516" s="301" t="s">
        <v>1287</v>
      </c>
      <c r="H516" s="301"/>
      <c r="J516" s="297"/>
      <c r="L516" s="297">
        <v>26400</v>
      </c>
      <c r="M516" s="187" t="s">
        <v>567</v>
      </c>
    </row>
    <row r="517" spans="1:13" s="152" customFormat="1" ht="24">
      <c r="A517" s="188"/>
      <c r="C517" s="188"/>
      <c r="E517" s="188" t="s">
        <v>1137</v>
      </c>
      <c r="F517" s="189" t="s">
        <v>699</v>
      </c>
      <c r="G517" s="301" t="s">
        <v>1289</v>
      </c>
      <c r="H517" s="301"/>
      <c r="J517" s="297"/>
    </row>
    <row r="518" spans="1:13" s="152" customFormat="1" ht="24">
      <c r="A518" s="188"/>
      <c r="C518" s="188"/>
      <c r="E518" s="188"/>
      <c r="F518" s="188"/>
      <c r="G518" s="301" t="s">
        <v>1290</v>
      </c>
      <c r="H518" s="301"/>
      <c r="J518" s="297"/>
      <c r="L518" s="297"/>
      <c r="M518" s="187"/>
    </row>
    <row r="519" spans="1:13" s="152" customFormat="1" ht="24">
      <c r="A519" s="188"/>
      <c r="C519" s="188"/>
      <c r="E519" s="188"/>
      <c r="F519" s="188"/>
      <c r="G519" s="301" t="s">
        <v>1291</v>
      </c>
      <c r="H519" s="301"/>
      <c r="J519" s="297"/>
      <c r="L519" s="297">
        <v>8000</v>
      </c>
      <c r="M519" s="187" t="s">
        <v>567</v>
      </c>
    </row>
    <row r="520" spans="1:13" s="152" customFormat="1" ht="24">
      <c r="A520" s="188"/>
      <c r="C520" s="188"/>
      <c r="E520" s="188"/>
      <c r="F520" s="188"/>
      <c r="G520" s="301"/>
      <c r="H520" s="301"/>
      <c r="J520" s="297"/>
      <c r="L520" s="297"/>
      <c r="M520" s="187"/>
    </row>
    <row r="521" spans="1:13" s="112" customFormat="1" ht="24">
      <c r="A521" s="295" t="s">
        <v>1243</v>
      </c>
      <c r="B521" s="295"/>
      <c r="C521" s="295"/>
      <c r="D521" s="295"/>
      <c r="E521" s="295"/>
      <c r="F521" s="295"/>
      <c r="H521" s="302"/>
      <c r="J521" s="295"/>
      <c r="K521" s="299">
        <f>SUM(L522:L523)</f>
        <v>31988040</v>
      </c>
      <c r="L521" s="295" t="s">
        <v>567</v>
      </c>
    </row>
    <row r="522" spans="1:13" s="152" customFormat="1" ht="24">
      <c r="A522" s="188"/>
      <c r="C522" s="188"/>
      <c r="E522" s="188" t="s">
        <v>1244</v>
      </c>
      <c r="F522" s="189" t="s">
        <v>1251</v>
      </c>
      <c r="G522" s="301" t="s">
        <v>683</v>
      </c>
      <c r="H522" s="301"/>
      <c r="J522" s="297"/>
      <c r="L522" s="297">
        <v>15000000</v>
      </c>
      <c r="M522" s="187" t="s">
        <v>567</v>
      </c>
    </row>
    <row r="523" spans="1:13" s="152" customFormat="1" ht="24">
      <c r="A523" s="188"/>
      <c r="C523" s="188"/>
      <c r="E523" s="188" t="s">
        <v>1245</v>
      </c>
      <c r="F523" s="189" t="s">
        <v>699</v>
      </c>
      <c r="G523" s="301" t="s">
        <v>739</v>
      </c>
      <c r="H523" s="301"/>
      <c r="J523" s="297"/>
      <c r="L523" s="297">
        <v>16988040</v>
      </c>
      <c r="M523" s="187" t="s">
        <v>567</v>
      </c>
    </row>
    <row r="524" spans="1:13" s="152" customFormat="1" ht="24">
      <c r="A524" s="188"/>
      <c r="B524" s="188"/>
      <c r="C524" s="188"/>
      <c r="D524" s="188"/>
      <c r="E524" s="188"/>
      <c r="F524" s="188"/>
      <c r="G524" s="301" t="s">
        <v>1327</v>
      </c>
      <c r="H524" s="301" t="s">
        <v>1292</v>
      </c>
      <c r="J524" s="297"/>
      <c r="L524" s="297"/>
      <c r="M524" s="187"/>
    </row>
    <row r="525" spans="1:13" s="152" customFormat="1" ht="24">
      <c r="A525" s="188"/>
      <c r="B525" s="188"/>
      <c r="C525" s="188"/>
      <c r="D525" s="188"/>
      <c r="E525" s="188"/>
      <c r="F525" s="188"/>
      <c r="G525" s="301" t="s">
        <v>1327</v>
      </c>
      <c r="H525" s="301" t="s">
        <v>1601</v>
      </c>
      <c r="J525" s="297"/>
      <c r="L525" s="297"/>
      <c r="M525" s="187"/>
    </row>
    <row r="526" spans="1:13" s="152" customFormat="1" ht="24">
      <c r="A526" s="188"/>
      <c r="B526" s="188"/>
      <c r="C526" s="188"/>
      <c r="D526" s="188"/>
      <c r="E526" s="188"/>
      <c r="F526" s="188"/>
      <c r="H526" s="301" t="s">
        <v>1638</v>
      </c>
      <c r="J526" s="297"/>
      <c r="L526" s="297"/>
      <c r="M526" s="187"/>
    </row>
    <row r="527" spans="1:13" s="152" customFormat="1" ht="24">
      <c r="A527" s="188"/>
      <c r="B527" s="188"/>
      <c r="C527" s="188"/>
      <c r="D527" s="188"/>
      <c r="E527" s="188"/>
      <c r="F527" s="188"/>
      <c r="H527" s="301" t="s">
        <v>1639</v>
      </c>
      <c r="J527" s="297"/>
      <c r="L527" s="297"/>
      <c r="M527" s="187"/>
    </row>
    <row r="528" spans="1:13" s="152" customFormat="1" ht="24">
      <c r="A528" s="188"/>
      <c r="B528" s="188"/>
      <c r="C528" s="188"/>
      <c r="D528" s="188"/>
      <c r="E528" s="188"/>
      <c r="F528" s="188"/>
      <c r="H528" s="301" t="s">
        <v>1645</v>
      </c>
      <c r="J528" s="297"/>
      <c r="L528" s="297"/>
      <c r="M528" s="187"/>
    </row>
    <row r="529" spans="1:17" s="152" customFormat="1" ht="24">
      <c r="A529" s="188"/>
      <c r="B529" s="188"/>
      <c r="C529" s="188"/>
      <c r="D529" s="188"/>
      <c r="E529" s="188"/>
      <c r="F529" s="188"/>
      <c r="H529" s="301" t="s">
        <v>1640</v>
      </c>
      <c r="J529" s="297"/>
      <c r="L529" s="297"/>
      <c r="M529" s="187"/>
    </row>
    <row r="530" spans="1:17" s="152" customFormat="1" ht="24">
      <c r="A530" s="188"/>
      <c r="B530" s="188"/>
      <c r="C530" s="188"/>
      <c r="D530" s="188"/>
      <c r="E530" s="188"/>
      <c r="F530" s="188"/>
      <c r="H530" s="301" t="s">
        <v>1602</v>
      </c>
      <c r="J530" s="297"/>
      <c r="L530" s="297"/>
      <c r="M530" s="187"/>
    </row>
    <row r="531" spans="1:17" s="152" customFormat="1" ht="24">
      <c r="A531" s="188"/>
      <c r="B531" s="188"/>
      <c r="C531" s="188"/>
      <c r="D531" s="188"/>
      <c r="E531" s="188"/>
      <c r="F531" s="188"/>
      <c r="G531" s="301"/>
      <c r="H531" s="301"/>
      <c r="J531" s="297"/>
      <c r="L531" s="297"/>
      <c r="M531" s="187"/>
    </row>
    <row r="532" spans="1:17" s="112" customFormat="1" ht="24">
      <c r="A532" s="295" t="s">
        <v>1246</v>
      </c>
      <c r="B532" s="295"/>
      <c r="C532" s="295"/>
      <c r="D532" s="295"/>
      <c r="E532" s="295"/>
      <c r="F532" s="295"/>
      <c r="H532" s="302"/>
      <c r="I532" s="295"/>
      <c r="J532" s="295"/>
      <c r="K532" s="299">
        <f>SUM(L533:L535)</f>
        <v>3719000</v>
      </c>
      <c r="L532" s="295" t="s">
        <v>567</v>
      </c>
    </row>
    <row r="533" spans="1:17" s="152" customFormat="1" ht="24">
      <c r="A533" s="188"/>
      <c r="C533" s="188"/>
      <c r="E533" s="188" t="s">
        <v>679</v>
      </c>
      <c r="F533" s="189" t="s">
        <v>1251</v>
      </c>
      <c r="G533" s="301" t="s">
        <v>1294</v>
      </c>
      <c r="H533" s="301"/>
      <c r="J533" s="297"/>
      <c r="L533" s="297">
        <v>505000</v>
      </c>
      <c r="M533" s="187" t="s">
        <v>567</v>
      </c>
    </row>
    <row r="534" spans="1:17" s="152" customFormat="1" ht="24">
      <c r="A534" s="188"/>
      <c r="C534" s="188"/>
      <c r="E534" s="188"/>
      <c r="F534" s="189"/>
      <c r="G534" s="301" t="s">
        <v>1293</v>
      </c>
      <c r="H534" s="301"/>
      <c r="J534" s="297"/>
      <c r="L534" s="297"/>
      <c r="M534" s="187"/>
    </row>
    <row r="535" spans="1:17" s="152" customFormat="1" ht="24">
      <c r="A535" s="188"/>
      <c r="C535" s="188"/>
      <c r="E535" s="188" t="s">
        <v>681</v>
      </c>
      <c r="F535" s="189" t="s">
        <v>699</v>
      </c>
      <c r="G535" s="301" t="s">
        <v>684</v>
      </c>
      <c r="H535" s="301"/>
      <c r="J535" s="297"/>
      <c r="L535" s="297">
        <v>3214000</v>
      </c>
      <c r="M535" s="187" t="s">
        <v>567</v>
      </c>
    </row>
    <row r="536" spans="1:17" s="112" customFormat="1" ht="24">
      <c r="A536" s="295" t="s">
        <v>605</v>
      </c>
      <c r="B536" s="295"/>
      <c r="C536" s="295"/>
      <c r="D536" s="295"/>
      <c r="E536" s="295"/>
      <c r="F536" s="295"/>
      <c r="G536" s="295"/>
      <c r="H536" s="295"/>
      <c r="I536" s="299"/>
      <c r="J536" s="299"/>
      <c r="L536" s="299">
        <f>K537+K554+K570</f>
        <v>28563260</v>
      </c>
      <c r="M536" s="295" t="s">
        <v>567</v>
      </c>
    </row>
    <row r="537" spans="1:17" s="112" customFormat="1" ht="24">
      <c r="A537" s="295" t="s">
        <v>667</v>
      </c>
      <c r="B537" s="295"/>
      <c r="C537" s="295"/>
      <c r="D537" s="295"/>
      <c r="E537" s="295"/>
      <c r="F537" s="295"/>
      <c r="H537" s="302"/>
      <c r="J537" s="295"/>
      <c r="K537" s="299">
        <f>K538+K550</f>
        <v>21283260</v>
      </c>
      <c r="L537" s="295" t="s">
        <v>567</v>
      </c>
    </row>
    <row r="538" spans="1:17" s="112" customFormat="1" ht="24">
      <c r="B538" s="295" t="s">
        <v>710</v>
      </c>
      <c r="C538" s="295"/>
      <c r="D538" s="295"/>
      <c r="E538" s="295"/>
      <c r="F538" s="295"/>
      <c r="H538" s="302"/>
      <c r="J538" s="295"/>
      <c r="K538" s="299">
        <f>K539+K542+K546</f>
        <v>21208760</v>
      </c>
      <c r="L538" s="295" t="s">
        <v>567</v>
      </c>
    </row>
    <row r="539" spans="1:17" s="112" customFormat="1" ht="24">
      <c r="B539" s="295"/>
      <c r="C539" s="295" t="s">
        <v>1254</v>
      </c>
      <c r="D539" s="295"/>
      <c r="E539" s="295"/>
      <c r="F539" s="295"/>
      <c r="H539" s="302"/>
      <c r="J539" s="295"/>
      <c r="K539" s="299">
        <v>4868850</v>
      </c>
      <c r="L539" s="295" t="s">
        <v>567</v>
      </c>
    </row>
    <row r="540" spans="1:17" s="152" customFormat="1" ht="24">
      <c r="A540" s="188"/>
      <c r="B540" s="188"/>
      <c r="C540" s="188"/>
      <c r="D540" s="188"/>
      <c r="E540" s="152" t="s">
        <v>743</v>
      </c>
      <c r="F540" s="188"/>
      <c r="G540" s="301"/>
      <c r="H540" s="301"/>
      <c r="J540" s="297"/>
      <c r="K540" s="297"/>
      <c r="L540" s="297"/>
    </row>
    <row r="541" spans="1:17" s="152" customFormat="1" ht="24">
      <c r="A541" s="188"/>
      <c r="B541" s="188"/>
      <c r="C541" s="188"/>
      <c r="D541" s="188"/>
      <c r="E541" s="152" t="s">
        <v>742</v>
      </c>
      <c r="F541" s="188"/>
      <c r="G541" s="301"/>
      <c r="H541" s="301"/>
      <c r="J541" s="297"/>
      <c r="K541" s="297"/>
      <c r="L541" s="297"/>
    </row>
    <row r="542" spans="1:17" s="112" customFormat="1" ht="24">
      <c r="B542" s="295"/>
      <c r="C542" s="295" t="s">
        <v>670</v>
      </c>
      <c r="D542" s="295"/>
      <c r="E542" s="295"/>
      <c r="F542" s="295"/>
      <c r="H542" s="302"/>
      <c r="J542" s="295"/>
      <c r="K542" s="299">
        <v>15831910</v>
      </c>
      <c r="L542" s="295" t="s">
        <v>567</v>
      </c>
    </row>
    <row r="543" spans="1:17" s="152" customFormat="1" ht="24">
      <c r="A543" s="188"/>
      <c r="B543" s="188"/>
      <c r="C543" s="188"/>
      <c r="D543" s="188"/>
      <c r="E543" s="152" t="s">
        <v>1297</v>
      </c>
      <c r="F543" s="188"/>
      <c r="G543" s="301"/>
      <c r="H543" s="301"/>
      <c r="J543" s="297"/>
      <c r="K543" s="311"/>
      <c r="L543" s="297"/>
    </row>
    <row r="544" spans="1:17" s="152" customFormat="1" ht="24">
      <c r="A544" s="188"/>
      <c r="B544" s="188"/>
      <c r="C544" s="188"/>
      <c r="D544" s="188"/>
      <c r="E544" s="152" t="s">
        <v>1296</v>
      </c>
      <c r="F544" s="188"/>
      <c r="G544" s="301"/>
      <c r="H544" s="301"/>
      <c r="J544" s="297"/>
      <c r="K544" s="311"/>
      <c r="L544" s="297"/>
      <c r="P544" s="188"/>
      <c r="Q544" s="188"/>
    </row>
    <row r="545" spans="1:17" s="152" customFormat="1" ht="24">
      <c r="A545" s="188"/>
      <c r="B545" s="188"/>
      <c r="C545" s="188"/>
      <c r="D545" s="188"/>
      <c r="E545" s="152" t="s">
        <v>1275</v>
      </c>
      <c r="F545" s="188"/>
      <c r="G545" s="301"/>
      <c r="H545" s="301"/>
      <c r="J545" s="297"/>
      <c r="K545" s="311"/>
      <c r="L545" s="297"/>
      <c r="P545" s="188"/>
      <c r="Q545" s="188"/>
    </row>
    <row r="546" spans="1:17" s="112" customFormat="1" ht="24">
      <c r="B546" s="295"/>
      <c r="C546" s="295" t="s">
        <v>711</v>
      </c>
      <c r="D546" s="295"/>
      <c r="E546" s="295"/>
      <c r="F546" s="295"/>
      <c r="G546" s="302"/>
      <c r="H546" s="302"/>
      <c r="J546" s="295"/>
      <c r="K546" s="299">
        <v>508000</v>
      </c>
      <c r="L546" s="295" t="s">
        <v>567</v>
      </c>
      <c r="P546" s="188"/>
      <c r="Q546" s="188"/>
    </row>
    <row r="547" spans="1:17" s="152" customFormat="1" ht="24">
      <c r="A547" s="188"/>
      <c r="B547" s="188"/>
      <c r="C547" s="188"/>
      <c r="E547" s="188" t="s">
        <v>1298</v>
      </c>
      <c r="F547" s="188"/>
      <c r="G547" s="301"/>
      <c r="H547" s="301"/>
      <c r="I547" s="297"/>
      <c r="J547" s="297"/>
      <c r="K547" s="187"/>
    </row>
    <row r="548" spans="1:17" s="152" customFormat="1" ht="24">
      <c r="A548" s="188"/>
      <c r="B548" s="188"/>
      <c r="C548" s="188"/>
      <c r="E548" s="188" t="s">
        <v>835</v>
      </c>
      <c r="F548" s="188"/>
      <c r="G548" s="301"/>
      <c r="H548" s="301"/>
      <c r="I548" s="297"/>
      <c r="J548" s="297"/>
      <c r="K548" s="187"/>
    </row>
    <row r="549" spans="1:17" s="152" customFormat="1" ht="24">
      <c r="A549" s="188"/>
      <c r="B549" s="188"/>
      <c r="C549" s="188"/>
      <c r="E549" s="188" t="s">
        <v>836</v>
      </c>
      <c r="F549" s="188"/>
      <c r="G549" s="301"/>
      <c r="H549" s="301"/>
      <c r="I549" s="297"/>
      <c r="J549" s="297"/>
      <c r="K549" s="187"/>
    </row>
    <row r="550" spans="1:17" s="112" customFormat="1" ht="24">
      <c r="B550" s="295" t="s">
        <v>925</v>
      </c>
      <c r="C550" s="295"/>
      <c r="D550" s="295"/>
      <c r="E550" s="295"/>
      <c r="F550" s="295"/>
      <c r="H550" s="302"/>
      <c r="J550" s="295"/>
      <c r="K550" s="299">
        <v>74500</v>
      </c>
      <c r="L550" s="295" t="s">
        <v>567</v>
      </c>
    </row>
    <row r="551" spans="1:17" s="152" customFormat="1" ht="24">
      <c r="A551" s="188"/>
      <c r="B551" s="188"/>
      <c r="C551" s="188"/>
      <c r="D551" s="188"/>
      <c r="E551" s="152" t="s">
        <v>696</v>
      </c>
      <c r="F551" s="188"/>
      <c r="G551" s="301"/>
      <c r="H551" s="301"/>
      <c r="I551" s="297"/>
      <c r="J551" s="297"/>
      <c r="K551" s="187"/>
    </row>
    <row r="552" spans="1:17" s="152" customFormat="1" ht="24">
      <c r="A552" s="188"/>
      <c r="B552" s="188"/>
      <c r="C552" s="188"/>
      <c r="D552" s="188"/>
      <c r="E552" s="152" t="s">
        <v>744</v>
      </c>
      <c r="F552" s="188"/>
      <c r="G552" s="301"/>
      <c r="H552" s="301"/>
      <c r="I552" s="297"/>
      <c r="J552" s="297"/>
      <c r="K552" s="187"/>
    </row>
    <row r="553" spans="1:17" s="152" customFormat="1" ht="24">
      <c r="A553" s="188"/>
      <c r="B553" s="188"/>
      <c r="C553" s="188"/>
      <c r="D553" s="188"/>
      <c r="E553" s="188"/>
      <c r="F553" s="188"/>
      <c r="G553" s="301"/>
      <c r="H553" s="301"/>
      <c r="I553" s="297"/>
      <c r="J553" s="297"/>
      <c r="K553" s="187"/>
    </row>
    <row r="554" spans="1:17" s="112" customFormat="1" ht="24">
      <c r="A554" s="295" t="s">
        <v>675</v>
      </c>
      <c r="B554" s="295"/>
      <c r="C554" s="295"/>
      <c r="D554" s="295"/>
      <c r="E554" s="295"/>
      <c r="F554" s="295"/>
      <c r="H554" s="302"/>
      <c r="J554" s="295"/>
      <c r="K554" s="299">
        <f>K555</f>
        <v>229300</v>
      </c>
      <c r="L554" s="295" t="s">
        <v>567</v>
      </c>
    </row>
    <row r="555" spans="1:17" s="112" customFormat="1" ht="24">
      <c r="B555" s="295" t="s">
        <v>697</v>
      </c>
      <c r="C555" s="295"/>
      <c r="D555" s="295"/>
      <c r="E555" s="295"/>
      <c r="F555" s="295"/>
      <c r="H555" s="302"/>
      <c r="J555" s="295"/>
      <c r="K555" s="299">
        <f>K556</f>
        <v>229300</v>
      </c>
      <c r="L555" s="295" t="s">
        <v>567</v>
      </c>
    </row>
    <row r="556" spans="1:17" s="112" customFormat="1" ht="24">
      <c r="B556" s="295" t="s">
        <v>698</v>
      </c>
      <c r="C556" s="295"/>
      <c r="D556" s="295"/>
      <c r="E556" s="295"/>
      <c r="F556" s="295"/>
      <c r="H556" s="302"/>
      <c r="J556" s="295"/>
      <c r="K556" s="299">
        <f>SUM(L557:L567)</f>
        <v>229300</v>
      </c>
      <c r="L556" s="299" t="s">
        <v>567</v>
      </c>
    </row>
    <row r="557" spans="1:17" s="152" customFormat="1" ht="24">
      <c r="A557" s="188"/>
      <c r="C557" s="188"/>
      <c r="E557" s="188" t="s">
        <v>1242</v>
      </c>
      <c r="F557" s="189" t="s">
        <v>1251</v>
      </c>
      <c r="G557" s="301" t="s">
        <v>1299</v>
      </c>
      <c r="H557" s="301"/>
      <c r="J557" s="297"/>
      <c r="L557" s="297">
        <v>13200</v>
      </c>
      <c r="M557" s="187" t="s">
        <v>567</v>
      </c>
    </row>
    <row r="558" spans="1:17" s="152" customFormat="1" ht="24">
      <c r="A558" s="188"/>
      <c r="C558" s="188"/>
      <c r="E558" s="188" t="s">
        <v>1247</v>
      </c>
      <c r="F558" s="189" t="s">
        <v>699</v>
      </c>
      <c r="G558" s="301" t="s">
        <v>1300</v>
      </c>
      <c r="H558" s="301"/>
      <c r="J558" s="297"/>
      <c r="L558" s="297">
        <v>50400</v>
      </c>
      <c r="M558" s="187" t="s">
        <v>567</v>
      </c>
    </row>
    <row r="559" spans="1:17" s="152" customFormat="1" ht="24">
      <c r="A559" s="188"/>
      <c r="C559" s="188"/>
      <c r="E559" s="188" t="s">
        <v>1133</v>
      </c>
      <c r="F559" s="189" t="s">
        <v>1280</v>
      </c>
      <c r="G559" s="301" t="s">
        <v>817</v>
      </c>
      <c r="H559" s="301"/>
      <c r="J559" s="297"/>
      <c r="L559" s="297">
        <v>45000</v>
      </c>
      <c r="M559" s="187" t="s">
        <v>567</v>
      </c>
    </row>
    <row r="560" spans="1:17" s="152" customFormat="1" ht="24">
      <c r="A560" s="188"/>
      <c r="C560" s="188"/>
      <c r="E560" s="188"/>
      <c r="F560" s="185"/>
      <c r="G560" s="301" t="s">
        <v>1303</v>
      </c>
      <c r="H560" s="301"/>
      <c r="J560" s="297"/>
      <c r="L560" s="297"/>
      <c r="M560" s="187"/>
    </row>
    <row r="561" spans="1:13" s="152" customFormat="1" ht="24">
      <c r="A561" s="188"/>
      <c r="C561" s="188"/>
      <c r="E561" s="188" t="s">
        <v>1143</v>
      </c>
      <c r="F561" s="189" t="s">
        <v>1282</v>
      </c>
      <c r="G561" s="301" t="s">
        <v>1304</v>
      </c>
      <c r="H561" s="301"/>
      <c r="J561" s="297"/>
    </row>
    <row r="562" spans="1:13" s="152" customFormat="1" ht="24">
      <c r="A562" s="188"/>
      <c r="C562" s="188"/>
      <c r="E562" s="188"/>
      <c r="F562" s="185"/>
      <c r="G562" s="301" t="s">
        <v>703</v>
      </c>
      <c r="H562" s="301"/>
      <c r="J562" s="297"/>
      <c r="L562" s="297"/>
      <c r="M562" s="187"/>
    </row>
    <row r="563" spans="1:13" s="152" customFormat="1" ht="24">
      <c r="A563" s="188"/>
      <c r="C563" s="188"/>
      <c r="E563" s="188"/>
      <c r="F563" s="185"/>
      <c r="G563" s="301" t="s">
        <v>1257</v>
      </c>
      <c r="H563" s="301"/>
      <c r="J563" s="297"/>
      <c r="L563" s="297"/>
      <c r="M563" s="187"/>
    </row>
    <row r="564" spans="1:13" s="152" customFormat="1" ht="24">
      <c r="A564" s="188"/>
      <c r="C564" s="188"/>
      <c r="E564" s="188"/>
      <c r="F564" s="185"/>
      <c r="G564" s="301" t="s">
        <v>1305</v>
      </c>
      <c r="H564" s="301"/>
      <c r="J564" s="297"/>
      <c r="L564" s="297">
        <v>75300</v>
      </c>
      <c r="M564" s="187" t="s">
        <v>567</v>
      </c>
    </row>
    <row r="565" spans="1:13" s="152" customFormat="1" ht="24">
      <c r="A565" s="188"/>
      <c r="C565" s="188"/>
      <c r="E565" s="188" t="s">
        <v>676</v>
      </c>
      <c r="F565" s="189" t="s">
        <v>1283</v>
      </c>
      <c r="G565" s="301" t="s">
        <v>1301</v>
      </c>
      <c r="H565" s="301"/>
      <c r="J565" s="297"/>
      <c r="L565" s="297">
        <v>30400</v>
      </c>
      <c r="M565" s="187" t="s">
        <v>567</v>
      </c>
    </row>
    <row r="566" spans="1:13" s="152" customFormat="1" ht="24">
      <c r="A566" s="188"/>
      <c r="C566" s="188"/>
      <c r="E566" s="188" t="s">
        <v>1137</v>
      </c>
      <c r="F566" s="189" t="s">
        <v>1302</v>
      </c>
      <c r="G566" s="301" t="s">
        <v>1306</v>
      </c>
      <c r="H566" s="301"/>
      <c r="J566" s="297"/>
    </row>
    <row r="567" spans="1:13" s="152" customFormat="1" ht="24">
      <c r="A567" s="188"/>
      <c r="C567" s="188"/>
      <c r="E567" s="188"/>
      <c r="F567" s="185"/>
      <c r="G567" s="301" t="s">
        <v>1594</v>
      </c>
      <c r="H567" s="301"/>
      <c r="J567" s="297"/>
      <c r="L567" s="297">
        <v>15000</v>
      </c>
      <c r="M567" s="187" t="s">
        <v>567</v>
      </c>
    </row>
    <row r="568" spans="1:13" s="152" customFormat="1" ht="24">
      <c r="A568" s="188"/>
      <c r="C568" s="188"/>
      <c r="E568" s="188"/>
      <c r="F568" s="188"/>
      <c r="G568" s="301"/>
      <c r="H568" s="301"/>
      <c r="J568" s="297"/>
      <c r="L568" s="297"/>
      <c r="M568" s="187"/>
    </row>
    <row r="569" spans="1:13" s="152" customFormat="1" ht="24">
      <c r="A569" s="188"/>
      <c r="C569" s="188"/>
      <c r="E569" s="188"/>
      <c r="F569" s="188"/>
      <c r="G569" s="301"/>
      <c r="H569" s="301"/>
      <c r="J569" s="297"/>
      <c r="L569" s="297"/>
      <c r="M569" s="187"/>
    </row>
    <row r="570" spans="1:13" s="112" customFormat="1" ht="24">
      <c r="A570" s="295" t="s">
        <v>720</v>
      </c>
      <c r="B570" s="295"/>
      <c r="C570" s="295"/>
      <c r="D570" s="295"/>
      <c r="E570" s="295"/>
      <c r="F570" s="295"/>
      <c r="H570" s="302"/>
      <c r="J570" s="295"/>
      <c r="K570" s="299">
        <f>SUM(L572:L587)</f>
        <v>7050700</v>
      </c>
      <c r="L570" s="295" t="s">
        <v>567</v>
      </c>
    </row>
    <row r="571" spans="1:13" s="152" customFormat="1" ht="24">
      <c r="A571" s="188"/>
      <c r="C571" s="188"/>
      <c r="E571" s="188" t="s">
        <v>679</v>
      </c>
      <c r="F571" s="189" t="s">
        <v>1251</v>
      </c>
      <c r="G571" s="301" t="s">
        <v>1311</v>
      </c>
      <c r="H571" s="301"/>
      <c r="J571" s="297"/>
    </row>
    <row r="572" spans="1:13" s="152" customFormat="1" ht="24">
      <c r="A572" s="188"/>
      <c r="C572" s="188"/>
      <c r="E572" s="188"/>
      <c r="F572" s="185"/>
      <c r="G572" s="301" t="s">
        <v>1312</v>
      </c>
      <c r="H572" s="301"/>
      <c r="J572" s="297"/>
      <c r="L572" s="297">
        <v>728900</v>
      </c>
      <c r="M572" s="187" t="s">
        <v>567</v>
      </c>
    </row>
    <row r="573" spans="1:13" s="152" customFormat="1" ht="24">
      <c r="A573" s="188"/>
      <c r="C573" s="188"/>
      <c r="E573" s="188" t="s">
        <v>680</v>
      </c>
      <c r="F573" s="189" t="s">
        <v>699</v>
      </c>
      <c r="G573" s="301" t="s">
        <v>1308</v>
      </c>
      <c r="H573" s="301"/>
      <c r="J573" s="297"/>
    </row>
    <row r="574" spans="1:13" s="152" customFormat="1" ht="24">
      <c r="A574" s="188"/>
      <c r="C574" s="188"/>
      <c r="E574" s="188"/>
      <c r="F574" s="185"/>
      <c r="G574" s="301" t="s">
        <v>1309</v>
      </c>
      <c r="H574" s="301"/>
      <c r="J574" s="297"/>
      <c r="L574" s="297"/>
      <c r="M574" s="187"/>
    </row>
    <row r="575" spans="1:13" s="152" customFormat="1" ht="24">
      <c r="A575" s="188"/>
      <c r="C575" s="188"/>
      <c r="E575" s="188"/>
      <c r="F575" s="185"/>
      <c r="G575" s="301" t="s">
        <v>1310</v>
      </c>
      <c r="H575" s="301"/>
      <c r="J575" s="297"/>
      <c r="L575" s="297">
        <v>3117600</v>
      </c>
      <c r="M575" s="187" t="s">
        <v>567</v>
      </c>
    </row>
    <row r="576" spans="1:13" s="152" customFormat="1" ht="24">
      <c r="A576" s="188"/>
      <c r="C576" s="188"/>
      <c r="E576" s="188" t="s">
        <v>681</v>
      </c>
      <c r="F576" s="189" t="s">
        <v>1280</v>
      </c>
      <c r="G576" s="301" t="s">
        <v>1313</v>
      </c>
      <c r="H576" s="301"/>
      <c r="J576" s="297"/>
    </row>
    <row r="577" spans="1:13" s="152" customFormat="1" ht="24">
      <c r="A577" s="188"/>
      <c r="C577" s="188"/>
      <c r="E577" s="188"/>
      <c r="F577" s="185"/>
      <c r="G577" s="301" t="s">
        <v>1314</v>
      </c>
      <c r="H577" s="301"/>
      <c r="J577" s="297"/>
      <c r="L577" s="297">
        <v>1529000</v>
      </c>
      <c r="M577" s="187" t="s">
        <v>567</v>
      </c>
    </row>
    <row r="578" spans="1:13" s="152" customFormat="1" ht="24">
      <c r="A578" s="188"/>
      <c r="C578" s="188"/>
      <c r="E578" s="188" t="s">
        <v>682</v>
      </c>
      <c r="F578" s="189" t="s">
        <v>1282</v>
      </c>
      <c r="G578" s="301" t="s">
        <v>1315</v>
      </c>
      <c r="H578" s="301"/>
      <c r="J578" s="297"/>
    </row>
    <row r="579" spans="1:13" s="152" customFormat="1" ht="24">
      <c r="A579" s="188"/>
      <c r="C579" s="188"/>
      <c r="E579" s="188"/>
      <c r="F579" s="185"/>
      <c r="G579" s="301" t="s">
        <v>1316</v>
      </c>
      <c r="H579" s="301"/>
      <c r="J579" s="297"/>
      <c r="L579" s="297">
        <v>300000</v>
      </c>
      <c r="M579" s="187" t="s">
        <v>567</v>
      </c>
    </row>
    <row r="580" spans="1:13" s="152" customFormat="1" ht="24">
      <c r="A580" s="188"/>
      <c r="C580" s="188"/>
      <c r="E580" s="188" t="s">
        <v>686</v>
      </c>
      <c r="F580" s="189" t="s">
        <v>1283</v>
      </c>
      <c r="G580" s="301" t="s">
        <v>1596</v>
      </c>
      <c r="H580" s="301"/>
      <c r="J580" s="297"/>
    </row>
    <row r="581" spans="1:13" s="152" customFormat="1" ht="24">
      <c r="A581" s="188"/>
      <c r="C581" s="188"/>
      <c r="E581" s="188"/>
      <c r="F581" s="189"/>
      <c r="G581" s="301" t="s">
        <v>1595</v>
      </c>
      <c r="H581" s="301"/>
      <c r="J581" s="297"/>
      <c r="L581" s="297"/>
      <c r="M581" s="187"/>
    </row>
    <row r="582" spans="1:13" s="152" customFormat="1" ht="24">
      <c r="A582" s="188"/>
      <c r="C582" s="188"/>
      <c r="E582" s="188"/>
      <c r="F582" s="185"/>
      <c r="G582" s="301" t="s">
        <v>1317</v>
      </c>
      <c r="H582" s="301"/>
      <c r="J582" s="297"/>
      <c r="L582" s="297">
        <v>111000</v>
      </c>
      <c r="M582" s="187" t="s">
        <v>567</v>
      </c>
    </row>
    <row r="583" spans="1:13" s="152" customFormat="1" ht="24">
      <c r="A583" s="188"/>
      <c r="C583" s="188"/>
      <c r="E583" s="188" t="s">
        <v>688</v>
      </c>
      <c r="F583" s="189" t="s">
        <v>1302</v>
      </c>
      <c r="G583" s="301" t="s">
        <v>1632</v>
      </c>
      <c r="H583" s="301"/>
      <c r="J583" s="297"/>
    </row>
    <row r="584" spans="1:13" s="152" customFormat="1" ht="24">
      <c r="A584" s="188"/>
      <c r="C584" s="188"/>
      <c r="E584" s="188"/>
      <c r="F584" s="185"/>
      <c r="G584" s="301" t="s">
        <v>1318</v>
      </c>
      <c r="H584" s="301"/>
      <c r="J584" s="297"/>
      <c r="L584" s="297">
        <v>488000</v>
      </c>
      <c r="M584" s="187" t="s">
        <v>567</v>
      </c>
    </row>
    <row r="585" spans="1:13" s="152" customFormat="1" ht="24">
      <c r="A585" s="188"/>
      <c r="C585" s="188"/>
      <c r="E585" s="188" t="s">
        <v>687</v>
      </c>
      <c r="F585" s="189" t="s">
        <v>1307</v>
      </c>
      <c r="G585" s="301" t="s">
        <v>1319</v>
      </c>
      <c r="H585" s="301"/>
      <c r="J585" s="297"/>
    </row>
    <row r="586" spans="1:13" s="152" customFormat="1" ht="24">
      <c r="A586" s="188"/>
      <c r="C586" s="188"/>
      <c r="E586" s="188"/>
      <c r="F586" s="185"/>
      <c r="G586" s="301" t="s">
        <v>1320</v>
      </c>
      <c r="H586" s="301"/>
      <c r="J586" s="297"/>
    </row>
    <row r="587" spans="1:13" s="152" customFormat="1" ht="24">
      <c r="A587" s="188"/>
      <c r="C587" s="188"/>
      <c r="E587" s="188"/>
      <c r="F587" s="185"/>
      <c r="G587" s="301" t="s">
        <v>1321</v>
      </c>
      <c r="H587" s="301"/>
      <c r="J587" s="297"/>
      <c r="L587" s="297">
        <v>776200</v>
      </c>
      <c r="M587" s="187" t="s">
        <v>567</v>
      </c>
    </row>
    <row r="588" spans="1:13" s="112" customFormat="1" ht="24">
      <c r="A588" s="169"/>
      <c r="B588" s="169"/>
      <c r="C588" s="169"/>
      <c r="D588" s="169"/>
      <c r="E588" s="169"/>
      <c r="F588" s="169"/>
      <c r="G588" s="169"/>
      <c r="H588" s="169"/>
      <c r="I588" s="169"/>
      <c r="J588" s="169"/>
      <c r="K588" s="169"/>
    </row>
    <row r="589" spans="1:13" s="112" customFormat="1" ht="24">
      <c r="A589" s="169"/>
      <c r="B589" s="169"/>
      <c r="C589" s="169"/>
      <c r="D589" s="169"/>
      <c r="E589" s="169"/>
      <c r="F589" s="169"/>
      <c r="G589" s="169"/>
      <c r="H589" s="169"/>
      <c r="I589" s="169"/>
      <c r="J589" s="169"/>
      <c r="K589" s="169"/>
    </row>
    <row r="590" spans="1:13" s="112" customFormat="1" ht="24">
      <c r="A590" s="169"/>
      <c r="B590" s="169"/>
      <c r="C590" s="169"/>
      <c r="D590" s="169"/>
      <c r="E590" s="169"/>
      <c r="F590" s="169"/>
      <c r="G590" s="169"/>
      <c r="H590" s="169"/>
      <c r="I590" s="169"/>
      <c r="J590" s="169"/>
      <c r="K590" s="169"/>
    </row>
    <row r="591" spans="1:13" s="112" customFormat="1" ht="24">
      <c r="A591" s="169"/>
      <c r="B591" s="169"/>
      <c r="C591" s="169"/>
      <c r="D591" s="169"/>
      <c r="E591" s="169"/>
      <c r="F591" s="169"/>
      <c r="G591" s="169"/>
      <c r="H591" s="169"/>
      <c r="I591" s="169"/>
      <c r="J591" s="169"/>
      <c r="K591" s="169"/>
    </row>
    <row r="592" spans="1:13" s="112" customFormat="1" ht="24">
      <c r="A592" s="169"/>
      <c r="B592" s="169"/>
      <c r="C592" s="169"/>
      <c r="D592" s="169"/>
      <c r="E592" s="169"/>
      <c r="F592" s="169"/>
      <c r="G592" s="169"/>
      <c r="H592" s="169"/>
      <c r="I592" s="169"/>
      <c r="J592" s="169"/>
      <c r="K592" s="169"/>
    </row>
    <row r="593" spans="1:13" s="112" customFormat="1" ht="24">
      <c r="A593" s="169"/>
      <c r="B593" s="169"/>
      <c r="C593" s="169"/>
      <c r="D593" s="169"/>
      <c r="E593" s="169"/>
      <c r="F593" s="169"/>
      <c r="G593" s="169"/>
      <c r="H593" s="169"/>
      <c r="I593" s="169"/>
      <c r="J593" s="169"/>
      <c r="K593" s="169"/>
    </row>
    <row r="594" spans="1:13" s="112" customFormat="1" ht="24">
      <c r="A594" s="169"/>
      <c r="B594" s="169"/>
      <c r="C594" s="169"/>
      <c r="D594" s="169"/>
      <c r="E594" s="169"/>
      <c r="F594" s="169"/>
      <c r="G594" s="169"/>
      <c r="H594" s="169"/>
      <c r="I594" s="169"/>
      <c r="J594" s="169"/>
      <c r="K594" s="169"/>
    </row>
    <row r="595" spans="1:13" s="112" customFormat="1" ht="24">
      <c r="A595" s="169"/>
      <c r="B595" s="169"/>
      <c r="C595" s="169"/>
      <c r="D595" s="169"/>
      <c r="E595" s="169"/>
      <c r="F595" s="169"/>
      <c r="G595" s="169"/>
      <c r="H595" s="169"/>
      <c r="I595" s="169"/>
      <c r="J595" s="169"/>
      <c r="K595" s="169"/>
    </row>
    <row r="596" spans="1:13" s="112" customFormat="1" ht="24">
      <c r="A596" s="169"/>
      <c r="B596" s="169"/>
      <c r="C596" s="169"/>
      <c r="D596" s="169"/>
      <c r="E596" s="169"/>
      <c r="F596" s="169"/>
      <c r="G596" s="169"/>
      <c r="H596" s="169"/>
      <c r="I596" s="169"/>
      <c r="J596" s="169"/>
      <c r="K596" s="169"/>
    </row>
    <row r="597" spans="1:13" s="112" customFormat="1" ht="24">
      <c r="A597" s="169"/>
      <c r="B597" s="169"/>
      <c r="C597" s="169"/>
      <c r="D597" s="169"/>
      <c r="E597" s="169"/>
      <c r="F597" s="169"/>
      <c r="G597" s="169"/>
      <c r="H597" s="169"/>
      <c r="I597" s="169"/>
      <c r="J597" s="169"/>
      <c r="K597" s="169"/>
    </row>
    <row r="598" spans="1:13" s="112" customFormat="1" ht="24">
      <c r="A598" s="169"/>
      <c r="B598" s="169"/>
      <c r="C598" s="169"/>
      <c r="D598" s="169"/>
      <c r="E598" s="169"/>
      <c r="F598" s="169"/>
      <c r="G598" s="169"/>
      <c r="H598" s="169"/>
      <c r="I598" s="169"/>
      <c r="J598" s="169"/>
      <c r="K598" s="169"/>
    </row>
    <row r="599" spans="1:13" s="112" customFormat="1" ht="24">
      <c r="A599" s="169"/>
      <c r="B599" s="169"/>
      <c r="C599" s="169"/>
      <c r="D599" s="169"/>
      <c r="E599" s="169"/>
      <c r="F599" s="169"/>
      <c r="G599" s="169"/>
      <c r="H599" s="169"/>
      <c r="I599" s="169"/>
      <c r="J599" s="169"/>
      <c r="K599" s="169"/>
    </row>
    <row r="600" spans="1:13" s="112" customFormat="1" ht="24">
      <c r="A600" s="169"/>
      <c r="B600" s="169"/>
      <c r="C600" s="169"/>
      <c r="D600" s="169"/>
      <c r="E600" s="169"/>
      <c r="F600" s="169"/>
      <c r="G600" s="169"/>
      <c r="H600" s="169"/>
      <c r="I600" s="169"/>
      <c r="J600" s="169"/>
      <c r="K600" s="169"/>
    </row>
    <row r="601" spans="1:13" s="112" customFormat="1" ht="24">
      <c r="A601" s="169"/>
      <c r="B601" s="169"/>
      <c r="C601" s="169"/>
      <c r="D601" s="169"/>
      <c r="E601" s="169"/>
      <c r="F601" s="169"/>
      <c r="G601" s="169"/>
      <c r="H601" s="169"/>
      <c r="I601" s="169"/>
      <c r="J601" s="169"/>
      <c r="K601" s="169"/>
    </row>
    <row r="602" spans="1:13" s="112" customFormat="1" ht="24">
      <c r="A602" s="169"/>
      <c r="B602" s="169"/>
      <c r="C602" s="169"/>
      <c r="D602" s="169"/>
      <c r="E602" s="169"/>
      <c r="F602" s="169"/>
      <c r="G602" s="169"/>
      <c r="H602" s="169"/>
      <c r="I602" s="169"/>
      <c r="J602" s="169"/>
      <c r="K602" s="169"/>
    </row>
    <row r="603" spans="1:13" s="112" customFormat="1" ht="24">
      <c r="A603" s="169"/>
      <c r="B603" s="169"/>
      <c r="C603" s="169"/>
      <c r="D603" s="169"/>
      <c r="E603" s="169"/>
      <c r="F603" s="169"/>
      <c r="G603" s="169"/>
      <c r="H603" s="169"/>
      <c r="I603" s="169"/>
      <c r="J603" s="169"/>
      <c r="K603" s="169"/>
    </row>
    <row r="604" spans="1:13" s="112" customFormat="1" ht="24">
      <c r="A604" s="295" t="s">
        <v>606</v>
      </c>
      <c r="B604" s="295"/>
      <c r="C604" s="295"/>
      <c r="D604" s="295"/>
      <c r="E604" s="295"/>
      <c r="F604" s="295"/>
      <c r="G604" s="295"/>
      <c r="H604" s="295"/>
      <c r="J604" s="299"/>
      <c r="L604" s="299">
        <f>K605+K621</f>
        <v>11853600</v>
      </c>
      <c r="M604" s="295" t="s">
        <v>567</v>
      </c>
    </row>
    <row r="605" spans="1:13" s="112" customFormat="1" ht="24">
      <c r="A605" s="295" t="s">
        <v>667</v>
      </c>
      <c r="B605" s="295"/>
      <c r="C605" s="295"/>
      <c r="D605" s="295"/>
      <c r="E605" s="295"/>
      <c r="F605" s="295"/>
      <c r="H605" s="302"/>
      <c r="J605" s="295"/>
      <c r="K605" s="299">
        <f>K606+K618</f>
        <v>4756200</v>
      </c>
      <c r="L605" s="295" t="s">
        <v>567</v>
      </c>
    </row>
    <row r="606" spans="1:13" s="112" customFormat="1" ht="24">
      <c r="B606" s="295" t="s">
        <v>710</v>
      </c>
      <c r="C606" s="295"/>
      <c r="D606" s="295"/>
      <c r="E606" s="295"/>
      <c r="F606" s="295"/>
      <c r="H606" s="302"/>
      <c r="J606" s="295"/>
      <c r="K606" s="299">
        <f>K607+K610+K614</f>
        <v>2714200</v>
      </c>
      <c r="L606" s="295" t="s">
        <v>567</v>
      </c>
    </row>
    <row r="607" spans="1:13" s="112" customFormat="1" ht="24">
      <c r="B607" s="295"/>
      <c r="C607" s="295" t="s">
        <v>1254</v>
      </c>
      <c r="D607" s="295"/>
      <c r="E607" s="295"/>
      <c r="F607" s="295"/>
      <c r="H607" s="302"/>
      <c r="J607" s="295"/>
      <c r="K607" s="299">
        <v>1225400</v>
      </c>
      <c r="L607" s="295" t="s">
        <v>567</v>
      </c>
    </row>
    <row r="608" spans="1:13" s="152" customFormat="1" ht="24">
      <c r="A608" s="188"/>
      <c r="B608" s="188"/>
      <c r="C608" s="188"/>
      <c r="E608" s="188" t="s">
        <v>668</v>
      </c>
      <c r="F608" s="188"/>
      <c r="G608" s="301"/>
      <c r="H608" s="301"/>
      <c r="I608" s="297"/>
      <c r="J608" s="297"/>
      <c r="K608" s="187"/>
    </row>
    <row r="609" spans="1:15" s="152" customFormat="1" ht="24">
      <c r="A609" s="188"/>
      <c r="B609" s="188"/>
      <c r="C609" s="188"/>
      <c r="E609" s="188" t="s">
        <v>669</v>
      </c>
      <c r="F609" s="188"/>
      <c r="G609" s="301"/>
      <c r="H609" s="301"/>
      <c r="I609" s="297"/>
      <c r="J609" s="297"/>
      <c r="K609" s="187"/>
    </row>
    <row r="610" spans="1:15" s="112" customFormat="1" ht="24">
      <c r="B610" s="295"/>
      <c r="C610" s="295" t="s">
        <v>670</v>
      </c>
      <c r="D610" s="295"/>
      <c r="E610" s="295"/>
      <c r="F610" s="295"/>
      <c r="H610" s="302"/>
      <c r="J610" s="295"/>
      <c r="K610" s="299">
        <v>1079600</v>
      </c>
      <c r="L610" s="295" t="s">
        <v>567</v>
      </c>
    </row>
    <row r="611" spans="1:15" s="152" customFormat="1" ht="24">
      <c r="A611" s="188"/>
      <c r="B611" s="188"/>
      <c r="C611" s="188"/>
      <c r="D611" s="188"/>
      <c r="E611" s="152" t="s">
        <v>1325</v>
      </c>
      <c r="F611" s="188"/>
      <c r="G611" s="301"/>
      <c r="H611" s="301"/>
      <c r="J611" s="297"/>
      <c r="K611" s="311"/>
      <c r="L611" s="297"/>
      <c r="O611" s="188"/>
    </row>
    <row r="612" spans="1:15" s="152" customFormat="1" ht="24">
      <c r="A612" s="188"/>
      <c r="B612" s="188"/>
      <c r="C612" s="188"/>
      <c r="D612" s="188"/>
      <c r="E612" s="152" t="s">
        <v>747</v>
      </c>
      <c r="F612" s="188"/>
      <c r="G612" s="301"/>
      <c r="H612" s="301"/>
      <c r="J612" s="297"/>
      <c r="K612" s="311"/>
      <c r="L612" s="297"/>
      <c r="O612" s="188"/>
    </row>
    <row r="613" spans="1:15" s="152" customFormat="1" ht="24">
      <c r="A613" s="188"/>
      <c r="B613" s="188"/>
      <c r="C613" s="188"/>
      <c r="D613" s="188"/>
      <c r="E613" s="152" t="s">
        <v>748</v>
      </c>
      <c r="F613" s="188"/>
      <c r="G613" s="301"/>
      <c r="H613" s="301"/>
      <c r="J613" s="297"/>
      <c r="K613" s="311"/>
      <c r="L613" s="297"/>
      <c r="O613" s="188"/>
    </row>
    <row r="614" spans="1:15" s="112" customFormat="1" ht="24">
      <c r="B614" s="295"/>
      <c r="C614" s="295" t="s">
        <v>711</v>
      </c>
      <c r="D614" s="295"/>
      <c r="E614" s="295"/>
      <c r="F614" s="295"/>
      <c r="H614" s="302"/>
      <c r="J614" s="295"/>
      <c r="K614" s="299">
        <v>409200</v>
      </c>
      <c r="L614" s="295" t="s">
        <v>567</v>
      </c>
      <c r="O614" s="188"/>
    </row>
    <row r="615" spans="1:15" s="152" customFormat="1" ht="24">
      <c r="A615" s="188"/>
      <c r="B615" s="188"/>
      <c r="C615" s="188"/>
      <c r="E615" s="188" t="s">
        <v>1298</v>
      </c>
      <c r="F615" s="188"/>
      <c r="G615" s="301"/>
      <c r="H615" s="301"/>
      <c r="I615" s="297"/>
      <c r="J615" s="297"/>
      <c r="K615" s="187"/>
      <c r="O615" s="188"/>
    </row>
    <row r="616" spans="1:15" s="152" customFormat="1" ht="24">
      <c r="A616" s="188"/>
      <c r="B616" s="188"/>
      <c r="C616" s="188"/>
      <c r="E616" s="188" t="s">
        <v>1323</v>
      </c>
      <c r="F616" s="188"/>
      <c r="G616" s="301"/>
      <c r="H616" s="301"/>
      <c r="I616" s="297"/>
      <c r="J616" s="297"/>
      <c r="K616" s="187"/>
    </row>
    <row r="617" spans="1:15" s="152" customFormat="1" ht="24">
      <c r="A617" s="188"/>
      <c r="B617" s="188"/>
      <c r="C617" s="188"/>
      <c r="E617" s="188" t="s">
        <v>1324</v>
      </c>
      <c r="F617" s="188"/>
      <c r="G617" s="301"/>
      <c r="H617" s="301"/>
      <c r="I617" s="297"/>
      <c r="J617" s="297"/>
      <c r="K617" s="187"/>
    </row>
    <row r="618" spans="1:15" s="112" customFormat="1" ht="24">
      <c r="B618" s="295" t="s">
        <v>925</v>
      </c>
      <c r="C618" s="295"/>
      <c r="D618" s="295"/>
      <c r="E618" s="295"/>
      <c r="F618" s="295"/>
      <c r="H618" s="302"/>
      <c r="J618" s="295"/>
      <c r="K618" s="299">
        <v>2042000</v>
      </c>
      <c r="L618" s="295" t="s">
        <v>567</v>
      </c>
    </row>
    <row r="619" spans="1:15" s="152" customFormat="1" ht="24">
      <c r="A619" s="188"/>
      <c r="B619" s="188"/>
      <c r="C619" s="188"/>
      <c r="E619" s="188" t="s">
        <v>1322</v>
      </c>
      <c r="F619" s="188"/>
      <c r="G619" s="301"/>
      <c r="H619" s="301"/>
      <c r="I619" s="297"/>
      <c r="J619" s="297"/>
      <c r="K619" s="187"/>
    </row>
    <row r="620" spans="1:15" s="152" customFormat="1" ht="24">
      <c r="A620" s="188"/>
      <c r="B620" s="188"/>
      <c r="C620" s="188"/>
      <c r="D620" s="188"/>
      <c r="E620" s="188"/>
      <c r="F620" s="188"/>
      <c r="G620" s="301"/>
      <c r="H620" s="301"/>
      <c r="I620" s="297"/>
      <c r="J620" s="297"/>
      <c r="K620" s="187"/>
    </row>
    <row r="621" spans="1:15" s="112" customFormat="1" ht="24">
      <c r="A621" s="295" t="s">
        <v>675</v>
      </c>
      <c r="B621" s="295"/>
      <c r="C621" s="295"/>
      <c r="D621" s="295"/>
      <c r="E621" s="295"/>
      <c r="F621" s="295"/>
      <c r="H621" s="302"/>
      <c r="J621" s="295"/>
      <c r="K621" s="299">
        <f>K622</f>
        <v>7097400</v>
      </c>
      <c r="L621" s="295" t="s">
        <v>567</v>
      </c>
    </row>
    <row r="622" spans="1:15" s="112" customFormat="1" ht="24">
      <c r="B622" s="295" t="s">
        <v>697</v>
      </c>
      <c r="C622" s="295"/>
      <c r="D622" s="295"/>
      <c r="E622" s="295"/>
      <c r="F622" s="295"/>
      <c r="H622" s="302"/>
      <c r="J622" s="295"/>
      <c r="K622" s="299">
        <f>K623+K644</f>
        <v>7097400</v>
      </c>
      <c r="L622" s="295" t="s">
        <v>567</v>
      </c>
    </row>
    <row r="623" spans="1:15" s="112" customFormat="1" ht="24">
      <c r="B623" s="295" t="s">
        <v>811</v>
      </c>
      <c r="C623" s="295"/>
      <c r="D623" s="295"/>
      <c r="E623" s="295"/>
      <c r="F623" s="295"/>
      <c r="H623" s="302"/>
      <c r="J623" s="295"/>
      <c r="K623" s="299">
        <v>810400</v>
      </c>
      <c r="L623" s="295" t="s">
        <v>567</v>
      </c>
    </row>
    <row r="624" spans="1:15" s="152" customFormat="1" ht="24">
      <c r="A624" s="188"/>
      <c r="C624" s="188"/>
      <c r="E624" s="188" t="s">
        <v>1143</v>
      </c>
      <c r="F624" s="189" t="s">
        <v>1251</v>
      </c>
      <c r="G624" s="301" t="s">
        <v>1304</v>
      </c>
      <c r="H624" s="301"/>
      <c r="J624" s="297"/>
    </row>
    <row r="625" spans="1:13" s="152" customFormat="1" ht="24">
      <c r="A625" s="188"/>
      <c r="C625" s="188"/>
      <c r="E625" s="188"/>
      <c r="F625" s="185"/>
      <c r="G625" s="301" t="s">
        <v>703</v>
      </c>
      <c r="H625" s="301"/>
      <c r="J625" s="297"/>
      <c r="L625" s="297"/>
      <c r="M625" s="187"/>
    </row>
    <row r="626" spans="1:13" s="152" customFormat="1" ht="24">
      <c r="A626" s="188"/>
      <c r="C626" s="188"/>
      <c r="E626" s="188"/>
      <c r="F626" s="185"/>
      <c r="G626" s="301" t="s">
        <v>1257</v>
      </c>
      <c r="H626" s="301"/>
      <c r="J626" s="297"/>
      <c r="L626" s="297"/>
      <c r="M626" s="187"/>
    </row>
    <row r="627" spans="1:13" s="152" customFormat="1" ht="24">
      <c r="A627" s="188"/>
      <c r="C627" s="188"/>
      <c r="E627" s="188"/>
      <c r="F627" s="185"/>
      <c r="G627" s="301" t="s">
        <v>1305</v>
      </c>
      <c r="H627" s="301"/>
      <c r="J627" s="297"/>
      <c r="L627" s="297">
        <v>75300</v>
      </c>
      <c r="M627" s="187" t="s">
        <v>567</v>
      </c>
    </row>
    <row r="628" spans="1:13" s="152" customFormat="1" ht="24">
      <c r="A628" s="188"/>
      <c r="C628" s="188"/>
      <c r="E628" s="188" t="s">
        <v>676</v>
      </c>
      <c r="F628" s="189" t="s">
        <v>1277</v>
      </c>
      <c r="G628" s="301" t="s">
        <v>719</v>
      </c>
      <c r="H628" s="301"/>
      <c r="J628" s="297"/>
    </row>
    <row r="629" spans="1:13" s="152" customFormat="1" ht="24">
      <c r="A629" s="188"/>
      <c r="C629" s="188"/>
      <c r="E629" s="188"/>
      <c r="F629" s="185"/>
      <c r="G629" s="301" t="s">
        <v>1257</v>
      </c>
      <c r="H629" s="301"/>
      <c r="J629" s="297"/>
      <c r="L629" s="297"/>
      <c r="M629" s="187"/>
    </row>
    <row r="630" spans="1:13" s="152" customFormat="1" ht="24">
      <c r="A630" s="188"/>
      <c r="C630" s="188"/>
      <c r="E630" s="188"/>
      <c r="F630" s="185"/>
      <c r="G630" s="301" t="s">
        <v>930</v>
      </c>
      <c r="H630" s="301"/>
      <c r="J630" s="297"/>
      <c r="L630" s="297">
        <v>24100</v>
      </c>
      <c r="M630" s="187" t="s">
        <v>567</v>
      </c>
    </row>
    <row r="631" spans="1:13" s="152" customFormat="1" ht="24">
      <c r="A631" s="188"/>
      <c r="C631" s="188"/>
      <c r="E631" s="188" t="s">
        <v>1137</v>
      </c>
      <c r="F631" s="185" t="s">
        <v>700</v>
      </c>
      <c r="G631" s="188" t="s">
        <v>1353</v>
      </c>
      <c r="H631" s="301"/>
      <c r="J631" s="297"/>
    </row>
    <row r="632" spans="1:13" s="152" customFormat="1" ht="24">
      <c r="A632" s="188"/>
      <c r="C632" s="188"/>
      <c r="E632" s="188"/>
      <c r="F632" s="185"/>
      <c r="G632" s="188" t="s">
        <v>1354</v>
      </c>
      <c r="H632" s="301"/>
      <c r="J632" s="297"/>
      <c r="L632" s="297">
        <v>11000</v>
      </c>
      <c r="M632" s="187" t="s">
        <v>567</v>
      </c>
    </row>
    <row r="633" spans="1:13" s="152" customFormat="1" ht="24">
      <c r="A633" s="188"/>
      <c r="C633" s="188"/>
      <c r="E633" s="188" t="s">
        <v>677</v>
      </c>
      <c r="F633" s="185" t="s">
        <v>701</v>
      </c>
      <c r="G633" s="188" t="s">
        <v>1641</v>
      </c>
      <c r="H633" s="301"/>
      <c r="J633" s="297"/>
      <c r="L633" s="297">
        <v>23800</v>
      </c>
      <c r="M633" s="187" t="s">
        <v>567</v>
      </c>
    </row>
    <row r="634" spans="1:13" s="152" customFormat="1" ht="24">
      <c r="A634" s="188"/>
      <c r="C634" s="188"/>
      <c r="E634" s="188" t="s">
        <v>847</v>
      </c>
      <c r="F634" s="185" t="s">
        <v>702</v>
      </c>
      <c r="G634" s="188" t="s">
        <v>1355</v>
      </c>
      <c r="H634" s="301"/>
      <c r="J634" s="297"/>
    </row>
    <row r="635" spans="1:13" s="152" customFormat="1" ht="24">
      <c r="A635" s="188"/>
      <c r="C635" s="188"/>
      <c r="E635" s="188"/>
      <c r="F635" s="188"/>
      <c r="G635" s="188" t="s">
        <v>1356</v>
      </c>
      <c r="H635" s="301"/>
      <c r="J635" s="297"/>
      <c r="L635" s="297">
        <v>9300</v>
      </c>
      <c r="M635" s="187" t="s">
        <v>567</v>
      </c>
    </row>
    <row r="636" spans="1:13" s="152" customFormat="1" ht="24">
      <c r="A636" s="188"/>
      <c r="C636" s="188"/>
      <c r="E636" s="188" t="s">
        <v>1204</v>
      </c>
      <c r="F636" s="189" t="s">
        <v>1302</v>
      </c>
      <c r="G636" s="188" t="s">
        <v>1345</v>
      </c>
      <c r="H636" s="301"/>
      <c r="J636" s="297"/>
    </row>
    <row r="637" spans="1:13" s="152" customFormat="1" ht="24">
      <c r="A637" s="188"/>
      <c r="C637" s="188"/>
      <c r="E637" s="188"/>
      <c r="F637" s="185"/>
      <c r="G637" s="188" t="s">
        <v>1346</v>
      </c>
      <c r="H637" s="301"/>
      <c r="J637" s="297"/>
      <c r="L637" s="297">
        <v>17000</v>
      </c>
      <c r="M637" s="187" t="s">
        <v>567</v>
      </c>
    </row>
    <row r="638" spans="1:13" s="152" customFormat="1" ht="24">
      <c r="A638" s="188"/>
      <c r="C638" s="188"/>
      <c r="E638" s="188" t="s">
        <v>838</v>
      </c>
      <c r="F638" s="189" t="s">
        <v>1307</v>
      </c>
      <c r="G638" s="188" t="s">
        <v>1347</v>
      </c>
      <c r="H638" s="301"/>
      <c r="J638" s="297"/>
      <c r="L638" s="297">
        <v>215000</v>
      </c>
      <c r="M638" s="187" t="s">
        <v>567</v>
      </c>
    </row>
    <row r="639" spans="1:13" s="152" customFormat="1" ht="24">
      <c r="A639" s="188"/>
      <c r="C639" s="188"/>
      <c r="E639" s="188" t="s">
        <v>1207</v>
      </c>
      <c r="F639" s="189" t="s">
        <v>1597</v>
      </c>
      <c r="G639" s="188" t="s">
        <v>1349</v>
      </c>
      <c r="H639" s="301"/>
      <c r="J639" s="297"/>
    </row>
    <row r="640" spans="1:13" s="152" customFormat="1" ht="24">
      <c r="A640" s="188"/>
      <c r="C640" s="188"/>
      <c r="E640" s="188"/>
      <c r="F640" s="185"/>
      <c r="G640" s="188" t="s">
        <v>1350</v>
      </c>
      <c r="H640" s="301"/>
      <c r="J640" s="297"/>
      <c r="L640" s="297">
        <v>26000</v>
      </c>
      <c r="M640" s="187" t="s">
        <v>567</v>
      </c>
    </row>
    <row r="641" spans="1:13" s="152" customFormat="1" ht="24">
      <c r="A641" s="188"/>
      <c r="C641" s="188"/>
      <c r="E641" s="188" t="s">
        <v>851</v>
      </c>
      <c r="F641" s="189" t="s">
        <v>1598</v>
      </c>
      <c r="G641" s="188" t="s">
        <v>1348</v>
      </c>
      <c r="H641" s="301"/>
      <c r="J641" s="297"/>
      <c r="L641" s="297">
        <v>400000</v>
      </c>
      <c r="M641" s="187" t="s">
        <v>567</v>
      </c>
    </row>
    <row r="642" spans="1:13" s="152" customFormat="1" ht="24">
      <c r="A642" s="188"/>
      <c r="C642" s="188"/>
      <c r="E642" s="188" t="s">
        <v>1248</v>
      </c>
      <c r="F642" s="189" t="s">
        <v>1599</v>
      </c>
      <c r="G642" s="188" t="s">
        <v>1351</v>
      </c>
      <c r="H642" s="301"/>
      <c r="J642" s="297"/>
    </row>
    <row r="643" spans="1:13" s="152" customFormat="1" ht="24">
      <c r="A643" s="188"/>
      <c r="C643" s="188"/>
      <c r="E643" s="188"/>
      <c r="F643" s="185"/>
      <c r="G643" s="188" t="s">
        <v>1352</v>
      </c>
      <c r="H643" s="301"/>
      <c r="J643" s="297"/>
      <c r="L643" s="297">
        <v>8900</v>
      </c>
      <c r="M643" s="187" t="s">
        <v>567</v>
      </c>
    </row>
    <row r="644" spans="1:13" s="112" customFormat="1" ht="24">
      <c r="B644" s="295" t="s">
        <v>823</v>
      </c>
      <c r="C644" s="295"/>
      <c r="D644" s="295"/>
      <c r="E644" s="295"/>
      <c r="F644" s="295"/>
      <c r="H644" s="302"/>
      <c r="J644" s="295"/>
      <c r="K644" s="299">
        <f>SUM(L645:L665)</f>
        <v>6287000</v>
      </c>
      <c r="L644" s="295" t="s">
        <v>567</v>
      </c>
    </row>
    <row r="645" spans="1:13" s="152" customFormat="1" ht="24">
      <c r="A645" s="188"/>
      <c r="C645" s="188"/>
      <c r="E645" s="188" t="s">
        <v>1249</v>
      </c>
      <c r="F645" s="188" t="s">
        <v>1326</v>
      </c>
      <c r="H645" s="188"/>
      <c r="J645" s="297"/>
      <c r="L645" s="297">
        <v>6287000</v>
      </c>
      <c r="M645" s="187" t="s">
        <v>567</v>
      </c>
    </row>
    <row r="646" spans="1:13" s="152" customFormat="1" ht="24">
      <c r="A646" s="188"/>
      <c r="B646" s="188"/>
      <c r="C646" s="188"/>
      <c r="F646" s="188" t="s">
        <v>1250</v>
      </c>
      <c r="H646" s="188"/>
      <c r="I646" s="297"/>
      <c r="J646" s="297"/>
      <c r="K646" s="188"/>
    </row>
    <row r="647" spans="1:13" s="152" customFormat="1" ht="24">
      <c r="A647" s="188"/>
      <c r="B647" s="188"/>
      <c r="C647" s="188"/>
      <c r="F647" s="312" t="s">
        <v>824</v>
      </c>
      <c r="G647" s="188" t="s">
        <v>1336</v>
      </c>
      <c r="H647" s="188"/>
      <c r="I647" s="297"/>
      <c r="J647" s="297"/>
      <c r="K647" s="188"/>
    </row>
    <row r="648" spans="1:13" s="152" customFormat="1" ht="24">
      <c r="A648" s="188"/>
      <c r="B648" s="188"/>
      <c r="C648" s="188"/>
      <c r="F648" s="312"/>
      <c r="G648" s="188" t="s">
        <v>1629</v>
      </c>
      <c r="H648" s="188"/>
      <c r="I648" s="297"/>
      <c r="J648" s="297"/>
      <c r="K648" s="188"/>
    </row>
    <row r="649" spans="1:13" s="152" customFormat="1" ht="24">
      <c r="A649" s="188"/>
      <c r="B649" s="188"/>
      <c r="C649" s="188"/>
      <c r="G649" s="152" t="s">
        <v>1327</v>
      </c>
      <c r="H649" s="188" t="s">
        <v>1328</v>
      </c>
      <c r="I649" s="297"/>
      <c r="J649" s="297"/>
      <c r="K649" s="188"/>
    </row>
    <row r="650" spans="1:13" s="152" customFormat="1" ht="24">
      <c r="A650" s="188"/>
      <c r="B650" s="188"/>
      <c r="C650" s="188"/>
      <c r="G650" s="152" t="s">
        <v>1327</v>
      </c>
      <c r="H650" s="188" t="s">
        <v>1329</v>
      </c>
      <c r="I650" s="297"/>
      <c r="J650" s="297"/>
      <c r="K650" s="188"/>
    </row>
    <row r="651" spans="1:13" s="152" customFormat="1" ht="24">
      <c r="A651" s="188"/>
      <c r="B651" s="188"/>
      <c r="C651" s="188"/>
      <c r="G651" s="152" t="s">
        <v>1327</v>
      </c>
      <c r="H651" s="188" t="s">
        <v>1330</v>
      </c>
      <c r="I651" s="297"/>
      <c r="J651" s="297"/>
      <c r="K651" s="188"/>
    </row>
    <row r="652" spans="1:13" s="152" customFormat="1" ht="24">
      <c r="A652" s="188"/>
      <c r="B652" s="188"/>
      <c r="C652" s="188"/>
      <c r="G652" s="152" t="s">
        <v>1327</v>
      </c>
      <c r="H652" s="188" t="s">
        <v>1337</v>
      </c>
      <c r="I652" s="297"/>
      <c r="J652" s="297"/>
      <c r="K652" s="188"/>
    </row>
    <row r="653" spans="1:13" s="152" customFormat="1" ht="24">
      <c r="A653" s="188"/>
      <c r="B653" s="188"/>
      <c r="C653" s="188"/>
      <c r="H653" s="188" t="s">
        <v>1338</v>
      </c>
      <c r="I653" s="297"/>
      <c r="J653" s="297"/>
      <c r="K653" s="188"/>
    </row>
    <row r="654" spans="1:13" s="152" customFormat="1" ht="24">
      <c r="A654" s="188"/>
      <c r="B654" s="188"/>
      <c r="C654" s="188"/>
      <c r="G654" s="152" t="s">
        <v>1327</v>
      </c>
      <c r="H654" s="188" t="s">
        <v>1331</v>
      </c>
      <c r="I654" s="297"/>
      <c r="J654" s="297"/>
      <c r="K654" s="188"/>
    </row>
    <row r="655" spans="1:13" s="152" customFormat="1" ht="24">
      <c r="A655" s="188"/>
      <c r="B655" s="188"/>
      <c r="C655" s="188"/>
      <c r="G655" s="152" t="s">
        <v>1327</v>
      </c>
      <c r="H655" s="188" t="s">
        <v>1332</v>
      </c>
      <c r="I655" s="297"/>
      <c r="J655" s="297"/>
      <c r="K655" s="188"/>
    </row>
    <row r="656" spans="1:13" s="152" customFormat="1" ht="24">
      <c r="A656" s="188"/>
      <c r="B656" s="188"/>
      <c r="C656" s="188"/>
      <c r="G656" s="152" t="s">
        <v>1327</v>
      </c>
      <c r="H656" s="188" t="s">
        <v>1333</v>
      </c>
      <c r="I656" s="297"/>
      <c r="J656" s="297"/>
      <c r="K656" s="188"/>
    </row>
    <row r="657" spans="1:11" s="152" customFormat="1" ht="24">
      <c r="A657" s="188"/>
      <c r="B657" s="188"/>
      <c r="C657" s="188"/>
      <c r="G657" s="152" t="s">
        <v>1327</v>
      </c>
      <c r="H657" s="188" t="s">
        <v>1334</v>
      </c>
      <c r="I657" s="297"/>
      <c r="J657" s="297"/>
      <c r="K657" s="188"/>
    </row>
    <row r="658" spans="1:11" s="152" customFormat="1" ht="24">
      <c r="A658" s="188"/>
      <c r="B658" s="188"/>
      <c r="C658" s="188"/>
      <c r="F658" s="312" t="s">
        <v>824</v>
      </c>
      <c r="G658" s="188" t="s">
        <v>1339</v>
      </c>
      <c r="H658" s="188"/>
      <c r="I658" s="297"/>
      <c r="J658" s="297"/>
      <c r="K658" s="188"/>
    </row>
    <row r="659" spans="1:11" s="152" customFormat="1" ht="24">
      <c r="A659" s="188"/>
      <c r="B659" s="188"/>
      <c r="C659" s="188"/>
      <c r="F659" s="312"/>
      <c r="G659" s="188" t="s">
        <v>1340</v>
      </c>
      <c r="H659" s="188"/>
      <c r="I659" s="297"/>
      <c r="J659" s="297"/>
      <c r="K659" s="188"/>
    </row>
    <row r="660" spans="1:11" s="152" customFormat="1" ht="24">
      <c r="A660" s="188"/>
      <c r="B660" s="188"/>
      <c r="C660" s="188"/>
      <c r="F660" s="312" t="s">
        <v>824</v>
      </c>
      <c r="G660" s="188" t="s">
        <v>749</v>
      </c>
      <c r="H660" s="188"/>
      <c r="I660" s="297"/>
      <c r="J660" s="297"/>
      <c r="K660" s="188"/>
    </row>
    <row r="661" spans="1:11" s="152" customFormat="1" ht="24">
      <c r="A661" s="188"/>
      <c r="B661" s="188"/>
      <c r="C661" s="188"/>
      <c r="G661" s="152" t="s">
        <v>1327</v>
      </c>
      <c r="H661" s="188" t="s">
        <v>1335</v>
      </c>
      <c r="I661" s="297"/>
      <c r="J661" s="297"/>
      <c r="K661" s="188"/>
    </row>
    <row r="662" spans="1:11" s="152" customFormat="1" ht="24">
      <c r="A662" s="188"/>
      <c r="B662" s="188"/>
      <c r="C662" s="188"/>
      <c r="G662" s="152" t="s">
        <v>1327</v>
      </c>
      <c r="H662" s="188" t="s">
        <v>936</v>
      </c>
      <c r="I662" s="297"/>
      <c r="J662" s="297"/>
      <c r="K662" s="188"/>
    </row>
    <row r="663" spans="1:11" s="152" customFormat="1" ht="24">
      <c r="A663" s="188"/>
      <c r="B663" s="188"/>
      <c r="C663" s="188"/>
      <c r="H663" s="188" t="s">
        <v>1343</v>
      </c>
      <c r="I663" s="297"/>
      <c r="J663" s="297"/>
      <c r="K663" s="188"/>
    </row>
    <row r="664" spans="1:11" s="152" customFormat="1" ht="24">
      <c r="A664" s="188"/>
      <c r="B664" s="188"/>
      <c r="C664" s="188"/>
      <c r="H664" s="188" t="s">
        <v>1344</v>
      </c>
      <c r="I664" s="297"/>
      <c r="J664" s="297"/>
      <c r="K664" s="188"/>
    </row>
    <row r="665" spans="1:11" s="152" customFormat="1" ht="24">
      <c r="A665" s="188"/>
      <c r="B665" s="188"/>
      <c r="C665" s="188"/>
      <c r="G665" s="152" t="s">
        <v>1327</v>
      </c>
      <c r="H665" s="188" t="s">
        <v>1341</v>
      </c>
      <c r="I665" s="297"/>
      <c r="J665" s="297"/>
      <c r="K665" s="188"/>
    </row>
    <row r="666" spans="1:11" s="152" customFormat="1" ht="24">
      <c r="A666" s="188"/>
      <c r="B666" s="188"/>
      <c r="C666" s="188"/>
      <c r="H666" s="188" t="s">
        <v>1342</v>
      </c>
      <c r="I666" s="297"/>
      <c r="J666" s="297"/>
      <c r="K666" s="188"/>
    </row>
    <row r="667" spans="1:11" s="152" customFormat="1" ht="24">
      <c r="A667" s="188"/>
      <c r="B667" s="188"/>
      <c r="C667" s="188"/>
      <c r="H667" s="188"/>
      <c r="I667" s="297"/>
      <c r="J667" s="297"/>
      <c r="K667" s="188"/>
    </row>
    <row r="668" spans="1:11" s="152" customFormat="1" ht="24">
      <c r="A668" s="188"/>
      <c r="B668" s="188"/>
      <c r="C668" s="188"/>
      <c r="H668" s="188"/>
      <c r="I668" s="297"/>
      <c r="J668" s="297"/>
      <c r="K668" s="188"/>
    </row>
    <row r="669" spans="1:11" s="152" customFormat="1" ht="24">
      <c r="A669" s="188"/>
      <c r="B669" s="188"/>
      <c r="C669" s="188"/>
      <c r="H669" s="188"/>
      <c r="I669" s="297"/>
      <c r="J669" s="297"/>
      <c r="K669" s="188"/>
    </row>
    <row r="670" spans="1:11" s="112" customFormat="1" ht="24">
      <c r="A670" s="295" t="s">
        <v>735</v>
      </c>
      <c r="B670" s="295"/>
      <c r="C670" s="295"/>
      <c r="D670" s="295"/>
      <c r="E670" s="295"/>
      <c r="F670" s="295"/>
      <c r="G670" s="295"/>
      <c r="H670" s="295"/>
      <c r="I670" s="310"/>
      <c r="J670" s="310"/>
      <c r="K670" s="310"/>
    </row>
    <row r="671" spans="1:11" s="112" customFormat="1" ht="24">
      <c r="A671" s="295"/>
      <c r="B671" s="295"/>
      <c r="C671" s="295"/>
      <c r="D671" s="295"/>
      <c r="E671" s="295"/>
      <c r="F671" s="295"/>
      <c r="G671" s="295"/>
      <c r="H671" s="295"/>
      <c r="I671" s="310"/>
      <c r="J671" s="310"/>
      <c r="K671" s="310"/>
    </row>
    <row r="672" spans="1:11" s="112" customFormat="1" ht="24">
      <c r="A672" s="295" t="s">
        <v>975</v>
      </c>
      <c r="B672" s="295"/>
      <c r="C672" s="295"/>
      <c r="D672" s="295"/>
      <c r="E672" s="295"/>
      <c r="F672" s="295"/>
      <c r="G672" s="295"/>
      <c r="H672" s="295"/>
      <c r="J672" s="299"/>
    </row>
    <row r="673" spans="1:13" s="112" customFormat="1" ht="24">
      <c r="A673" s="295" t="s">
        <v>976</v>
      </c>
      <c r="B673" s="295"/>
      <c r="C673" s="295"/>
      <c r="D673" s="295"/>
      <c r="E673" s="295"/>
      <c r="F673" s="295"/>
      <c r="G673" s="295"/>
      <c r="H673" s="295"/>
      <c r="J673" s="299"/>
      <c r="L673" s="299">
        <f>K674</f>
        <v>401400000</v>
      </c>
      <c r="M673" s="303" t="s">
        <v>567</v>
      </c>
    </row>
    <row r="674" spans="1:13" s="112" customFormat="1" ht="24">
      <c r="A674" s="295" t="s">
        <v>628</v>
      </c>
      <c r="B674" s="295"/>
      <c r="C674" s="295"/>
      <c r="D674" s="295"/>
      <c r="E674" s="295"/>
      <c r="F674" s="295"/>
      <c r="H674" s="302"/>
      <c r="I674" s="295"/>
      <c r="J674" s="295"/>
      <c r="K674" s="299">
        <f>L676</f>
        <v>401400000</v>
      </c>
      <c r="L674" s="295" t="s">
        <v>567</v>
      </c>
    </row>
    <row r="675" spans="1:13" s="152" customFormat="1" ht="24">
      <c r="A675" s="188"/>
      <c r="C675" s="188"/>
      <c r="E675" s="188" t="s">
        <v>679</v>
      </c>
      <c r="F675" s="188" t="s">
        <v>840</v>
      </c>
      <c r="G675" s="301"/>
      <c r="H675" s="301"/>
      <c r="J675" s="297"/>
    </row>
    <row r="676" spans="1:13" s="152" customFormat="1" ht="24">
      <c r="A676" s="188"/>
      <c r="C676" s="188"/>
      <c r="E676" s="188"/>
      <c r="F676" s="188" t="s">
        <v>841</v>
      </c>
      <c r="G676" s="301"/>
      <c r="H676" s="301"/>
      <c r="J676" s="297"/>
      <c r="L676" s="297">
        <v>401400000</v>
      </c>
      <c r="M676" s="187" t="s">
        <v>567</v>
      </c>
    </row>
    <row r="677" spans="1:13" s="112" customFormat="1" ht="24">
      <c r="A677" s="310"/>
      <c r="B677" s="310"/>
      <c r="C677" s="310"/>
      <c r="D677" s="310"/>
      <c r="E677" s="310"/>
      <c r="F677" s="310"/>
      <c r="G677" s="310"/>
      <c r="H677" s="310"/>
      <c r="I677" s="310"/>
      <c r="J677" s="310"/>
      <c r="K677" s="310"/>
    </row>
    <row r="678" spans="1:13" s="112" customFormat="1" ht="24">
      <c r="A678" s="295" t="s">
        <v>951</v>
      </c>
      <c r="B678" s="295"/>
      <c r="C678" s="295"/>
      <c r="D678" s="295"/>
      <c r="E678" s="295"/>
      <c r="F678" s="295"/>
      <c r="G678" s="295"/>
      <c r="H678" s="295"/>
      <c r="J678" s="299"/>
      <c r="L678" s="299">
        <f>K679</f>
        <v>279800</v>
      </c>
      <c r="M678" s="303" t="s">
        <v>567</v>
      </c>
    </row>
    <row r="679" spans="1:13" s="112" customFormat="1" ht="24">
      <c r="A679" s="295" t="s">
        <v>628</v>
      </c>
      <c r="B679" s="295"/>
      <c r="C679" s="295"/>
      <c r="D679" s="295"/>
      <c r="E679" s="295"/>
      <c r="F679" s="295"/>
      <c r="H679" s="302"/>
      <c r="J679" s="295"/>
      <c r="K679" s="299">
        <f>L681</f>
        <v>279800</v>
      </c>
      <c r="L679" s="295" t="s">
        <v>567</v>
      </c>
    </row>
    <row r="680" spans="1:13" s="152" customFormat="1" ht="24">
      <c r="A680" s="188"/>
      <c r="C680" s="188"/>
      <c r="E680" s="188" t="s">
        <v>679</v>
      </c>
      <c r="F680" s="188" t="s">
        <v>740</v>
      </c>
      <c r="G680" s="301"/>
      <c r="H680" s="301"/>
      <c r="J680" s="297"/>
    </row>
    <row r="681" spans="1:13" s="152" customFormat="1" ht="24">
      <c r="A681" s="188"/>
      <c r="C681" s="188"/>
      <c r="E681" s="188"/>
      <c r="F681" s="188" t="s">
        <v>741</v>
      </c>
      <c r="G681" s="301"/>
      <c r="H681" s="301"/>
      <c r="J681" s="297"/>
      <c r="L681" s="297">
        <v>279800</v>
      </c>
      <c r="M681" s="187" t="s">
        <v>567</v>
      </c>
    </row>
    <row r="682" spans="1:13" s="112" customFormat="1" ht="24">
      <c r="A682" s="310"/>
      <c r="B682" s="310"/>
      <c r="C682" s="310"/>
      <c r="D682" s="310"/>
      <c r="E682" s="310"/>
      <c r="F682" s="310"/>
      <c r="G682" s="310"/>
      <c r="H682" s="310"/>
      <c r="I682" s="310"/>
      <c r="J682" s="310"/>
      <c r="K682" s="310"/>
    </row>
    <row r="683" spans="1:13" s="112" customFormat="1" ht="24">
      <c r="A683" s="295" t="s">
        <v>977</v>
      </c>
      <c r="B683" s="295"/>
      <c r="C683" s="295"/>
      <c r="D683" s="295"/>
      <c r="E683" s="295"/>
      <c r="F683" s="295"/>
      <c r="G683" s="295"/>
      <c r="H683" s="295"/>
      <c r="J683" s="299"/>
    </row>
    <row r="684" spans="1:13" s="112" customFormat="1" ht="24">
      <c r="A684" s="295" t="s">
        <v>978</v>
      </c>
      <c r="B684" s="295"/>
      <c r="C684" s="295"/>
      <c r="D684" s="295"/>
      <c r="E684" s="295"/>
      <c r="F684" s="295"/>
      <c r="G684" s="295"/>
      <c r="H684" s="295"/>
      <c r="J684" s="299"/>
      <c r="L684" s="299">
        <f>K685</f>
        <v>1814000</v>
      </c>
      <c r="M684" s="303" t="s">
        <v>567</v>
      </c>
    </row>
    <row r="685" spans="1:13" s="112" customFormat="1" ht="24">
      <c r="A685" s="295" t="s">
        <v>628</v>
      </c>
      <c r="B685" s="295"/>
      <c r="C685" s="295"/>
      <c r="D685" s="295"/>
      <c r="E685" s="295"/>
      <c r="F685" s="295"/>
      <c r="G685" s="302"/>
      <c r="H685" s="302"/>
      <c r="J685" s="295"/>
      <c r="K685" s="299">
        <f>L687</f>
        <v>1814000</v>
      </c>
      <c r="L685" s="295" t="s">
        <v>567</v>
      </c>
    </row>
    <row r="686" spans="1:13" s="152" customFormat="1" ht="24">
      <c r="A686" s="188"/>
      <c r="C686" s="188"/>
      <c r="E686" s="188" t="s">
        <v>679</v>
      </c>
      <c r="F686" s="188" t="s">
        <v>1357</v>
      </c>
      <c r="G686" s="301"/>
      <c r="H686" s="301"/>
      <c r="J686" s="297"/>
      <c r="L686" s="297"/>
      <c r="M686" s="187"/>
    </row>
    <row r="687" spans="1:13" s="112" customFormat="1" ht="24">
      <c r="A687" s="310"/>
      <c r="B687" s="310"/>
      <c r="C687" s="310"/>
      <c r="D687" s="310"/>
      <c r="E687" s="310"/>
      <c r="F687" s="310" t="s">
        <v>1358</v>
      </c>
      <c r="G687" s="310"/>
      <c r="H687" s="310"/>
      <c r="I687" s="310"/>
      <c r="J687" s="310"/>
      <c r="K687" s="310"/>
      <c r="L687" s="297">
        <v>1814000</v>
      </c>
      <c r="M687" s="187" t="s">
        <v>567</v>
      </c>
    </row>
    <row r="688" spans="1:13" s="112" customFormat="1" ht="24">
      <c r="A688" s="310"/>
      <c r="B688" s="310"/>
      <c r="C688" s="310"/>
      <c r="D688" s="310"/>
      <c r="E688" s="310"/>
      <c r="F688" s="310"/>
      <c r="G688" s="310"/>
      <c r="H688" s="310"/>
      <c r="I688" s="310"/>
      <c r="J688" s="310"/>
      <c r="K688" s="310"/>
      <c r="L688" s="297"/>
      <c r="M688" s="187"/>
    </row>
    <row r="689" spans="1:13" s="112" customFormat="1" ht="24">
      <c r="A689" s="295" t="s">
        <v>765</v>
      </c>
      <c r="B689" s="295"/>
      <c r="C689" s="295"/>
      <c r="D689" s="295"/>
      <c r="E689" s="295"/>
      <c r="F689" s="295"/>
      <c r="G689" s="295"/>
      <c r="H689" s="295"/>
      <c r="J689" s="299"/>
      <c r="L689" s="299">
        <f>K690</f>
        <v>16002400</v>
      </c>
      <c r="M689" s="303" t="s">
        <v>567</v>
      </c>
    </row>
    <row r="690" spans="1:13" s="112" customFormat="1" ht="24">
      <c r="A690" s="295" t="s">
        <v>628</v>
      </c>
      <c r="B690" s="295"/>
      <c r="C690" s="295"/>
      <c r="D690" s="295"/>
      <c r="E690" s="295"/>
      <c r="F690" s="295"/>
      <c r="H690" s="302"/>
      <c r="J690" s="295"/>
      <c r="K690" s="299">
        <f>L691</f>
        <v>16002400</v>
      </c>
      <c r="L690" s="295" t="s">
        <v>567</v>
      </c>
    </row>
    <row r="691" spans="1:13" s="152" customFormat="1" ht="24">
      <c r="A691" s="188"/>
      <c r="C691" s="188"/>
      <c r="E691" s="188" t="s">
        <v>679</v>
      </c>
      <c r="F691" s="188" t="s">
        <v>839</v>
      </c>
      <c r="G691" s="301"/>
      <c r="H691" s="301"/>
      <c r="J691" s="297"/>
      <c r="L691" s="297">
        <v>16002400</v>
      </c>
      <c r="M691" s="187" t="s">
        <v>567</v>
      </c>
    </row>
    <row r="692" spans="1:13" s="112" customFormat="1" ht="24">
      <c r="A692" s="310"/>
      <c r="B692" s="310"/>
      <c r="C692" s="310"/>
      <c r="D692" s="310"/>
      <c r="E692" s="310"/>
      <c r="F692" s="310"/>
      <c r="G692" s="310"/>
      <c r="H692" s="310"/>
      <c r="I692" s="310"/>
      <c r="J692" s="310"/>
      <c r="K692" s="310"/>
    </row>
    <row r="693" spans="1:13" s="112" customFormat="1" ht="24">
      <c r="A693" s="295" t="s">
        <v>979</v>
      </c>
      <c r="B693" s="295"/>
      <c r="C693" s="295"/>
      <c r="D693" s="295"/>
      <c r="E693" s="295"/>
      <c r="F693" s="295"/>
      <c r="G693" s="295"/>
      <c r="H693" s="295"/>
      <c r="J693" s="299"/>
      <c r="K693" s="303"/>
    </row>
    <row r="694" spans="1:13" s="112" customFormat="1" ht="24">
      <c r="A694" s="295" t="s">
        <v>980</v>
      </c>
      <c r="B694" s="295"/>
      <c r="C694" s="295"/>
      <c r="D694" s="295"/>
      <c r="E694" s="295"/>
      <c r="F694" s="295"/>
      <c r="G694" s="295"/>
      <c r="H694" s="295"/>
      <c r="J694" s="299"/>
      <c r="K694" s="303"/>
      <c r="L694" s="299">
        <f>K695</f>
        <v>3300000</v>
      </c>
      <c r="M694" s="303" t="s">
        <v>567</v>
      </c>
    </row>
    <row r="695" spans="1:13" s="112" customFormat="1" ht="24">
      <c r="A695" s="295" t="s">
        <v>628</v>
      </c>
      <c r="B695" s="295"/>
      <c r="C695" s="295"/>
      <c r="D695" s="295"/>
      <c r="E695" s="295"/>
      <c r="F695" s="295"/>
      <c r="H695" s="302"/>
      <c r="J695" s="295"/>
      <c r="K695" s="299">
        <f>L697</f>
        <v>3300000</v>
      </c>
      <c r="L695" s="295" t="s">
        <v>567</v>
      </c>
    </row>
    <row r="696" spans="1:13" s="152" customFormat="1" ht="24">
      <c r="A696" s="188"/>
      <c r="C696" s="188"/>
      <c r="E696" s="188" t="s">
        <v>679</v>
      </c>
      <c r="F696" s="188" t="s">
        <v>1359</v>
      </c>
      <c r="G696" s="301"/>
      <c r="H696" s="301"/>
      <c r="J696" s="297"/>
    </row>
    <row r="697" spans="1:13" s="152" customFormat="1" ht="24">
      <c r="A697" s="188"/>
      <c r="B697" s="188"/>
      <c r="C697" s="188"/>
      <c r="E697" s="188"/>
      <c r="F697" s="188" t="s">
        <v>842</v>
      </c>
      <c r="G697" s="301"/>
      <c r="H697" s="301"/>
      <c r="J697" s="297"/>
      <c r="L697" s="297">
        <v>3300000</v>
      </c>
      <c r="M697" s="187" t="s">
        <v>567</v>
      </c>
    </row>
    <row r="698" spans="1:13" s="112" customFormat="1" ht="24">
      <c r="A698" s="310"/>
      <c r="B698" s="310"/>
      <c r="C698" s="310"/>
      <c r="D698" s="310"/>
      <c r="E698" s="310"/>
      <c r="F698" s="310"/>
      <c r="G698" s="310"/>
      <c r="H698" s="310"/>
      <c r="I698" s="310"/>
      <c r="J698" s="310"/>
      <c r="K698" s="310"/>
    </row>
    <row r="699" spans="1:13" s="112" customFormat="1" ht="24">
      <c r="A699" s="295" t="s">
        <v>950</v>
      </c>
      <c r="B699" s="295"/>
      <c r="C699" s="295"/>
      <c r="D699" s="295"/>
      <c r="E699" s="295"/>
      <c r="F699" s="295"/>
      <c r="G699" s="295"/>
      <c r="H699" s="295"/>
      <c r="I699" s="299"/>
      <c r="J699" s="299"/>
      <c r="L699" s="299">
        <f>K700</f>
        <v>1841300</v>
      </c>
      <c r="M699" s="303" t="s">
        <v>567</v>
      </c>
    </row>
    <row r="700" spans="1:13" s="112" customFormat="1" ht="24">
      <c r="A700" s="295" t="s">
        <v>628</v>
      </c>
      <c r="B700" s="295"/>
      <c r="C700" s="295"/>
      <c r="D700" s="295"/>
      <c r="E700" s="295"/>
      <c r="F700" s="295"/>
      <c r="H700" s="302"/>
      <c r="J700" s="295"/>
      <c r="K700" s="299">
        <f>L701</f>
        <v>1841300</v>
      </c>
      <c r="L700" s="295" t="s">
        <v>567</v>
      </c>
    </row>
    <row r="701" spans="1:13" s="152" customFormat="1" ht="24">
      <c r="A701" s="188"/>
      <c r="C701" s="188"/>
      <c r="D701" s="188"/>
      <c r="E701" s="188" t="s">
        <v>679</v>
      </c>
      <c r="F701" s="188" t="s">
        <v>685</v>
      </c>
      <c r="G701" s="301"/>
      <c r="H701" s="301"/>
      <c r="J701" s="297"/>
      <c r="L701" s="297">
        <v>1841300</v>
      </c>
      <c r="M701" s="187" t="s">
        <v>567</v>
      </c>
    </row>
    <row r="702" spans="1:13" s="112" customFormat="1" ht="24">
      <c r="A702" s="310"/>
      <c r="B702" s="310"/>
      <c r="C702" s="310"/>
      <c r="D702" s="310"/>
      <c r="E702" s="310"/>
      <c r="F702" s="310"/>
      <c r="G702" s="310"/>
      <c r="H702" s="310"/>
      <c r="I702" s="310"/>
      <c r="J702" s="310"/>
      <c r="K702" s="310"/>
    </row>
    <row r="703" spans="1:13" s="112" customFormat="1" ht="24">
      <c r="A703" s="295" t="s">
        <v>764</v>
      </c>
      <c r="B703" s="295"/>
      <c r="C703" s="295"/>
      <c r="D703" s="295"/>
      <c r="E703" s="295"/>
      <c r="F703" s="295"/>
      <c r="G703" s="295"/>
      <c r="H703" s="295"/>
      <c r="J703" s="299"/>
      <c r="L703" s="299">
        <f>K704</f>
        <v>1134000</v>
      </c>
      <c r="M703" s="303" t="s">
        <v>567</v>
      </c>
    </row>
    <row r="704" spans="1:13" s="112" customFormat="1" ht="24">
      <c r="A704" s="295" t="s">
        <v>628</v>
      </c>
      <c r="B704" s="295"/>
      <c r="C704" s="295"/>
      <c r="D704" s="295"/>
      <c r="E704" s="295"/>
      <c r="F704" s="295"/>
      <c r="H704" s="302"/>
      <c r="J704" s="295"/>
      <c r="K704" s="299">
        <f>L705</f>
        <v>1134000</v>
      </c>
      <c r="L704" s="295" t="s">
        <v>567</v>
      </c>
    </row>
    <row r="705" spans="1:13" s="152" customFormat="1" ht="24">
      <c r="A705" s="188"/>
      <c r="C705" s="188"/>
      <c r="E705" s="188" t="s">
        <v>679</v>
      </c>
      <c r="F705" s="188" t="s">
        <v>1630</v>
      </c>
      <c r="G705" s="301"/>
      <c r="H705" s="301"/>
      <c r="J705" s="297"/>
      <c r="L705" s="297">
        <v>1134000</v>
      </c>
      <c r="M705" s="187" t="s">
        <v>567</v>
      </c>
    </row>
    <row r="706" spans="1:13" s="112" customFormat="1" ht="24">
      <c r="A706" s="310"/>
      <c r="B706" s="310"/>
      <c r="C706" s="310"/>
      <c r="D706" s="310"/>
      <c r="E706" s="310"/>
      <c r="F706" s="310"/>
      <c r="G706" s="310"/>
      <c r="H706" s="310"/>
      <c r="I706" s="310"/>
      <c r="J706" s="310"/>
      <c r="K706" s="310"/>
    </row>
    <row r="707" spans="1:13" s="112" customFormat="1" ht="24">
      <c r="A707" s="295" t="s">
        <v>926</v>
      </c>
      <c r="B707" s="295"/>
      <c r="C707" s="295"/>
      <c r="D707" s="295"/>
      <c r="E707" s="295"/>
      <c r="F707" s="295"/>
      <c r="G707" s="295"/>
      <c r="H707" s="295"/>
      <c r="I707" s="299"/>
      <c r="J707" s="299"/>
    </row>
    <row r="708" spans="1:13" s="112" customFormat="1" ht="24">
      <c r="A708" s="295" t="s">
        <v>927</v>
      </c>
      <c r="B708" s="295"/>
      <c r="C708" s="295"/>
      <c r="D708" s="295"/>
      <c r="E708" s="295"/>
      <c r="F708" s="295"/>
      <c r="G708" s="295"/>
      <c r="H708" s="295"/>
      <c r="I708" s="299"/>
      <c r="J708" s="299"/>
      <c r="L708" s="299">
        <f>K709</f>
        <v>2428050</v>
      </c>
      <c r="M708" s="303" t="s">
        <v>567</v>
      </c>
    </row>
    <row r="709" spans="1:13" s="112" customFormat="1" ht="24">
      <c r="A709" s="295" t="s">
        <v>628</v>
      </c>
      <c r="B709" s="295"/>
      <c r="C709" s="295"/>
      <c r="D709" s="295"/>
      <c r="E709" s="295"/>
      <c r="F709" s="295"/>
      <c r="H709" s="302"/>
      <c r="J709" s="295"/>
      <c r="K709" s="299">
        <f>L711</f>
        <v>2428050</v>
      </c>
      <c r="L709" s="295" t="s">
        <v>567</v>
      </c>
    </row>
    <row r="710" spans="1:13" s="152" customFormat="1" ht="24">
      <c r="A710" s="188"/>
      <c r="C710" s="188"/>
      <c r="D710" s="188"/>
      <c r="E710" s="188" t="s">
        <v>679</v>
      </c>
      <c r="F710" s="188" t="s">
        <v>1361</v>
      </c>
      <c r="G710" s="301"/>
      <c r="H710" s="301"/>
      <c r="J710" s="297"/>
      <c r="L710" s="297"/>
      <c r="M710" s="187"/>
    </row>
    <row r="711" spans="1:13" s="152" customFormat="1" ht="24">
      <c r="A711" s="188"/>
      <c r="C711" s="188"/>
      <c r="D711" s="188"/>
      <c r="E711" s="188"/>
      <c r="F711" s="188" t="s">
        <v>1360</v>
      </c>
      <c r="G711" s="301"/>
      <c r="H711" s="301"/>
      <c r="J711" s="297"/>
      <c r="L711" s="297">
        <v>2428050</v>
      </c>
      <c r="M711" s="187" t="s">
        <v>567</v>
      </c>
    </row>
    <row r="712" spans="1:13" s="112" customFormat="1" ht="24">
      <c r="A712" s="310"/>
      <c r="B712" s="310"/>
      <c r="C712" s="310"/>
      <c r="D712" s="310"/>
      <c r="E712" s="310"/>
      <c r="F712" s="310"/>
      <c r="G712" s="310"/>
      <c r="H712" s="310"/>
      <c r="I712" s="310"/>
      <c r="J712" s="310"/>
      <c r="K712" s="310"/>
    </row>
    <row r="713" spans="1:13" s="112" customFormat="1" ht="24">
      <c r="A713" s="295" t="s">
        <v>917</v>
      </c>
      <c r="B713" s="295"/>
      <c r="C713" s="295"/>
      <c r="D713" s="295"/>
      <c r="E713" s="295"/>
      <c r="F713" s="295"/>
      <c r="G713" s="295"/>
      <c r="H713" s="295"/>
      <c r="I713" s="299"/>
      <c r="J713" s="299"/>
    </row>
    <row r="714" spans="1:13" s="112" customFormat="1" ht="24">
      <c r="A714" s="295" t="s">
        <v>746</v>
      </c>
      <c r="B714" s="295"/>
      <c r="C714" s="295"/>
      <c r="D714" s="295"/>
      <c r="E714" s="295"/>
      <c r="F714" s="295"/>
      <c r="G714" s="295"/>
      <c r="H714" s="295"/>
      <c r="I714" s="299"/>
      <c r="J714" s="299"/>
      <c r="L714" s="299">
        <f>K715</f>
        <v>3173200</v>
      </c>
      <c r="M714" s="303" t="s">
        <v>567</v>
      </c>
    </row>
    <row r="715" spans="1:13" s="112" customFormat="1" ht="24">
      <c r="A715" s="295" t="s">
        <v>628</v>
      </c>
      <c r="B715" s="295"/>
      <c r="C715" s="295"/>
      <c r="D715" s="295"/>
      <c r="E715" s="295"/>
      <c r="F715" s="295"/>
      <c r="G715" s="302"/>
      <c r="H715" s="302"/>
      <c r="I715" s="295"/>
      <c r="J715" s="295"/>
      <c r="K715" s="299">
        <f>L717</f>
        <v>3173200</v>
      </c>
      <c r="L715" s="105" t="s">
        <v>567</v>
      </c>
    </row>
    <row r="716" spans="1:13" s="152" customFormat="1" ht="24">
      <c r="A716" s="188"/>
      <c r="C716" s="188"/>
      <c r="D716" s="188"/>
      <c r="E716" s="188" t="s">
        <v>679</v>
      </c>
      <c r="F716" s="188" t="s">
        <v>1362</v>
      </c>
      <c r="G716" s="301"/>
      <c r="H716" s="301"/>
      <c r="J716" s="297"/>
    </row>
    <row r="717" spans="1:13" s="152" customFormat="1" ht="24">
      <c r="A717" s="188"/>
      <c r="B717" s="188"/>
      <c r="C717" s="188"/>
      <c r="D717" s="188"/>
      <c r="E717" s="188"/>
      <c r="F717" s="188" t="s">
        <v>746</v>
      </c>
      <c r="G717" s="301"/>
      <c r="H717" s="301"/>
      <c r="J717" s="297"/>
      <c r="L717" s="297">
        <v>3173200</v>
      </c>
      <c r="M717" s="187" t="s">
        <v>567</v>
      </c>
    </row>
  </sheetData>
  <mergeCells count="4">
    <mergeCell ref="A1:M1"/>
    <mergeCell ref="L9:M9"/>
    <mergeCell ref="L8:M8"/>
    <mergeCell ref="A2:K2"/>
  </mergeCells>
  <pageMargins left="1.1811023622047245" right="0.78740157480314965" top="0.98425196850393704" bottom="0.74803149606299213" header="0.31496062992125984" footer="0.31496062992125984"/>
  <pageSetup paperSize="9" scale="90" firstPageNumber="18" orientation="portrait" useFirstPageNumber="1" r:id="rId1"/>
  <headerFooter>
    <oddHeader xml:space="preserve">&amp;L
&amp;C&amp;"TH Sarabun New,ธรรมดา"&amp;14
&amp;P
&amp;"-,ธรรมดา"&amp;11
</oddHeader>
  </headerFooter>
  <rowBreaks count="23" manualBreakCount="23">
    <brk id="33" max="16383" man="1"/>
    <brk id="65" max="16383" man="1"/>
    <brk id="90" max="16383" man="1"/>
    <brk id="119" max="16383" man="1"/>
    <brk id="153" max="12" man="1"/>
    <brk id="185" max="16383" man="1"/>
    <brk id="217" max="16383" man="1"/>
    <brk id="251" max="16383" man="1"/>
    <brk id="284" max="16383" man="1"/>
    <brk id="317" max="16383" man="1"/>
    <brk id="350" max="16383" man="1"/>
    <brk id="384" max="12" man="1"/>
    <brk id="396" max="16383" man="1"/>
    <brk id="430" max="16383" man="1"/>
    <brk id="464" max="16383" man="1"/>
    <brk id="498" max="16383" man="1"/>
    <brk id="531" max="16383" man="1"/>
    <brk id="535" max="16383" man="1"/>
    <brk id="569" max="16383" man="1"/>
    <brk id="603" max="16383" man="1"/>
    <brk id="637" max="12" man="1"/>
    <brk id="669" max="16383" man="1"/>
    <brk id="70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2" sqref="A2:A5"/>
    </sheetView>
  </sheetViews>
  <sheetFormatPr defaultRowHeight="15"/>
  <cols>
    <col min="1" max="1" width="68.140625" customWidth="1"/>
  </cols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workbookViewId="0">
      <selection activeCell="A2" sqref="A1:XFD1048576"/>
    </sheetView>
  </sheetViews>
  <sheetFormatPr defaultColWidth="9.140625" defaultRowHeight="24" customHeight="1"/>
  <cols>
    <col min="1" max="1" width="4.7109375" style="21" customWidth="1"/>
    <col min="2" max="2" width="10.7109375" style="21" customWidth="1"/>
    <col min="3" max="3" width="5.7109375" style="8" customWidth="1"/>
    <col min="4" max="4" width="35" style="8" customWidth="1"/>
    <col min="5" max="5" width="9.140625" style="22"/>
    <col min="6" max="6" width="25" style="23" customWidth="1"/>
    <col min="7" max="7" width="9.140625" style="24"/>
    <col min="8" max="8" width="30" style="25" customWidth="1"/>
    <col min="9" max="16384" width="9.140625" style="8"/>
  </cols>
  <sheetData>
    <row r="1" spans="1:8" s="4" customFormat="1" ht="24" customHeight="1">
      <c r="A1" s="358" t="s">
        <v>118</v>
      </c>
      <c r="B1" s="358"/>
      <c r="C1" s="358"/>
      <c r="D1" s="358"/>
      <c r="E1" s="1" t="s">
        <v>119</v>
      </c>
      <c r="F1" s="2" t="s">
        <v>120</v>
      </c>
      <c r="G1" s="1" t="s">
        <v>121</v>
      </c>
      <c r="H1" s="3" t="s">
        <v>122</v>
      </c>
    </row>
    <row r="2" spans="1:8" ht="24" customHeight="1">
      <c r="A2" s="5"/>
      <c r="B2" s="5"/>
      <c r="C2" s="6" t="s">
        <v>118</v>
      </c>
      <c r="D2" s="73"/>
      <c r="E2" s="74"/>
      <c r="F2" s="42"/>
      <c r="G2" s="75"/>
      <c r="H2" s="7"/>
    </row>
    <row r="3" spans="1:8" ht="24.6" customHeight="1">
      <c r="A3" s="9"/>
      <c r="B3" s="9"/>
      <c r="C3" s="82" t="s">
        <v>469</v>
      </c>
      <c r="D3" s="83" t="s">
        <v>123</v>
      </c>
      <c r="E3" s="84" t="s">
        <v>98</v>
      </c>
      <c r="F3" s="85" t="s">
        <v>77</v>
      </c>
      <c r="G3" s="80" t="s">
        <v>124</v>
      </c>
      <c r="H3" s="81" t="s">
        <v>125</v>
      </c>
    </row>
    <row r="4" spans="1:8" ht="24" customHeight="1">
      <c r="A4" s="9"/>
      <c r="B4" s="9"/>
      <c r="C4" s="79" t="s">
        <v>470</v>
      </c>
      <c r="D4" s="54" t="s">
        <v>126</v>
      </c>
      <c r="E4" s="76" t="s">
        <v>112</v>
      </c>
      <c r="F4" s="53" t="s">
        <v>113</v>
      </c>
      <c r="G4" s="77" t="s">
        <v>127</v>
      </c>
      <c r="H4" s="78" t="s">
        <v>128</v>
      </c>
    </row>
    <row r="5" spans="1:8" ht="24" customHeight="1">
      <c r="A5" s="9"/>
      <c r="B5" s="9"/>
      <c r="C5" s="10"/>
      <c r="D5" s="54"/>
      <c r="E5" s="76"/>
      <c r="F5" s="53"/>
      <c r="G5" s="77" t="s">
        <v>129</v>
      </c>
      <c r="H5" s="78" t="s">
        <v>130</v>
      </c>
    </row>
    <row r="6" spans="1:8" ht="24.6" customHeight="1">
      <c r="A6" s="9"/>
      <c r="B6" s="9"/>
      <c r="C6" s="82" t="s">
        <v>471</v>
      </c>
      <c r="D6" s="83" t="s">
        <v>131</v>
      </c>
      <c r="E6" s="84" t="s">
        <v>96</v>
      </c>
      <c r="F6" s="85" t="s">
        <v>97</v>
      </c>
      <c r="G6" s="80" t="s">
        <v>132</v>
      </c>
      <c r="H6" s="81" t="s">
        <v>133</v>
      </c>
    </row>
    <row r="7" spans="1:8" ht="24" customHeight="1">
      <c r="A7" s="9"/>
      <c r="B7" s="9"/>
      <c r="C7" s="79" t="s">
        <v>472</v>
      </c>
      <c r="D7" s="54" t="s">
        <v>134</v>
      </c>
      <c r="E7" s="76" t="s">
        <v>103</v>
      </c>
      <c r="F7" s="359" t="s">
        <v>104</v>
      </c>
      <c r="G7" s="77" t="s">
        <v>135</v>
      </c>
      <c r="H7" s="78" t="s">
        <v>136</v>
      </c>
    </row>
    <row r="8" spans="1:8" ht="24" customHeight="1">
      <c r="A8" s="9"/>
      <c r="B8" s="9"/>
      <c r="C8" s="10"/>
      <c r="D8" s="54"/>
      <c r="E8" s="76"/>
      <c r="F8" s="359"/>
      <c r="G8" s="77" t="s">
        <v>137</v>
      </c>
      <c r="H8" s="78" t="s">
        <v>138</v>
      </c>
    </row>
    <row r="9" spans="1:8" ht="24" customHeight="1">
      <c r="A9" s="5"/>
      <c r="B9" s="5"/>
      <c r="C9" s="86" t="s">
        <v>473</v>
      </c>
      <c r="D9" s="83" t="s">
        <v>139</v>
      </c>
      <c r="E9" s="84" t="s">
        <v>94</v>
      </c>
      <c r="F9" s="85" t="s">
        <v>95</v>
      </c>
      <c r="G9" s="80" t="s">
        <v>140</v>
      </c>
      <c r="H9" s="81" t="s">
        <v>141</v>
      </c>
    </row>
    <row r="10" spans="1:8" ht="24" customHeight="1">
      <c r="A10" s="9"/>
      <c r="B10" s="9"/>
      <c r="C10" s="87"/>
      <c r="D10" s="83"/>
      <c r="E10" s="84"/>
      <c r="F10" s="85"/>
      <c r="G10" s="80" t="s">
        <v>142</v>
      </c>
      <c r="H10" s="81" t="s">
        <v>143</v>
      </c>
    </row>
    <row r="11" spans="1:8" ht="24" customHeight="1">
      <c r="A11" s="9"/>
      <c r="B11" s="9"/>
      <c r="C11" s="79" t="s">
        <v>474</v>
      </c>
      <c r="D11" s="54" t="s">
        <v>144</v>
      </c>
      <c r="E11" s="76" t="s">
        <v>90</v>
      </c>
      <c r="F11" s="53" t="s">
        <v>91</v>
      </c>
      <c r="G11" s="77" t="s">
        <v>145</v>
      </c>
      <c r="H11" s="77" t="s">
        <v>146</v>
      </c>
    </row>
    <row r="12" spans="1:8" ht="24" customHeight="1">
      <c r="A12" s="9"/>
      <c r="B12" s="9"/>
      <c r="C12" s="10"/>
      <c r="D12" s="54"/>
      <c r="E12" s="76"/>
      <c r="F12" s="53"/>
      <c r="G12" s="77" t="s">
        <v>147</v>
      </c>
      <c r="H12" s="77" t="s">
        <v>148</v>
      </c>
    </row>
    <row r="13" spans="1:8" ht="24" customHeight="1">
      <c r="A13" s="5"/>
      <c r="B13" s="5"/>
      <c r="C13" s="86" t="s">
        <v>475</v>
      </c>
      <c r="D13" s="83" t="s">
        <v>149</v>
      </c>
      <c r="E13" s="84" t="s">
        <v>105</v>
      </c>
      <c r="F13" s="85" t="s">
        <v>150</v>
      </c>
      <c r="G13" s="80" t="s">
        <v>151</v>
      </c>
      <c r="H13" s="81" t="s">
        <v>152</v>
      </c>
    </row>
    <row r="14" spans="1:8" ht="48" customHeight="1">
      <c r="A14" s="9"/>
      <c r="B14" s="9"/>
      <c r="C14" s="87"/>
      <c r="D14" s="83"/>
      <c r="E14" s="84"/>
      <c r="F14" s="85"/>
      <c r="G14" s="80" t="s">
        <v>153</v>
      </c>
      <c r="H14" s="81" t="s">
        <v>154</v>
      </c>
    </row>
    <row r="15" spans="1:8" ht="24" customHeight="1">
      <c r="A15" s="5"/>
      <c r="B15" s="5"/>
      <c r="C15" s="88"/>
      <c r="D15" s="83"/>
      <c r="E15" s="84"/>
      <c r="F15" s="85"/>
      <c r="G15" s="80" t="s">
        <v>155</v>
      </c>
      <c r="H15" s="81" t="s">
        <v>156</v>
      </c>
    </row>
    <row r="16" spans="1:8" ht="24" customHeight="1">
      <c r="A16" s="5"/>
      <c r="B16" s="5"/>
      <c r="C16" s="88"/>
      <c r="D16" s="83"/>
      <c r="E16" s="84" t="s">
        <v>106</v>
      </c>
      <c r="F16" s="85" t="s">
        <v>107</v>
      </c>
      <c r="G16" s="80" t="s">
        <v>157</v>
      </c>
      <c r="H16" s="81" t="s">
        <v>158</v>
      </c>
    </row>
    <row r="17" spans="1:9" ht="24" customHeight="1">
      <c r="A17" s="9"/>
      <c r="B17" s="9"/>
      <c r="C17" s="79" t="s">
        <v>476</v>
      </c>
      <c r="D17" s="54" t="s">
        <v>159</v>
      </c>
      <c r="E17" s="76" t="s">
        <v>101</v>
      </c>
      <c r="F17" s="53" t="s">
        <v>102</v>
      </c>
      <c r="G17" s="77" t="s">
        <v>160</v>
      </c>
      <c r="H17" s="78" t="s">
        <v>161</v>
      </c>
      <c r="I17" s="8" t="s">
        <v>479</v>
      </c>
    </row>
    <row r="18" spans="1:9" ht="48" customHeight="1">
      <c r="A18" s="9"/>
      <c r="B18" s="9"/>
      <c r="C18" s="10"/>
      <c r="D18" s="54"/>
      <c r="E18" s="76"/>
      <c r="F18" s="53"/>
      <c r="G18" s="77" t="s">
        <v>162</v>
      </c>
      <c r="H18" s="78" t="s">
        <v>163</v>
      </c>
    </row>
    <row r="19" spans="1:9" ht="24" customHeight="1">
      <c r="A19" s="9"/>
      <c r="B19" s="9"/>
      <c r="C19" s="10"/>
      <c r="D19" s="54"/>
      <c r="E19" s="76"/>
      <c r="F19" s="53"/>
      <c r="G19" s="77" t="s">
        <v>164</v>
      </c>
      <c r="H19" s="78" t="s">
        <v>165</v>
      </c>
    </row>
    <row r="20" spans="1:9" ht="24" customHeight="1">
      <c r="A20" s="9"/>
      <c r="B20" s="9"/>
      <c r="C20" s="10"/>
      <c r="D20" s="54"/>
      <c r="E20" s="76" t="s">
        <v>108</v>
      </c>
      <c r="F20" s="53" t="s">
        <v>109</v>
      </c>
      <c r="G20" s="77" t="s">
        <v>166</v>
      </c>
      <c r="H20" s="78" t="s">
        <v>167</v>
      </c>
    </row>
    <row r="21" spans="1:9" ht="24" customHeight="1">
      <c r="A21" s="9"/>
      <c r="B21" s="9"/>
      <c r="C21" s="82" t="s">
        <v>477</v>
      </c>
      <c r="D21" s="83" t="s">
        <v>168</v>
      </c>
      <c r="E21" s="84" t="s">
        <v>99</v>
      </c>
      <c r="F21" s="85" t="s">
        <v>100</v>
      </c>
      <c r="G21" s="80" t="s">
        <v>169</v>
      </c>
      <c r="H21" s="80" t="s">
        <v>170</v>
      </c>
    </row>
    <row r="22" spans="1:9" ht="48" customHeight="1">
      <c r="A22" s="9"/>
      <c r="B22" s="9"/>
      <c r="C22" s="79" t="s">
        <v>478</v>
      </c>
      <c r="D22" s="54" t="s">
        <v>171</v>
      </c>
      <c r="E22" s="76" t="s">
        <v>110</v>
      </c>
      <c r="F22" s="53" t="s">
        <v>111</v>
      </c>
      <c r="G22" s="77" t="s">
        <v>172</v>
      </c>
      <c r="H22" s="78" t="s">
        <v>173</v>
      </c>
    </row>
    <row r="23" spans="1:9" ht="48" customHeight="1">
      <c r="A23" s="5"/>
      <c r="B23" s="5"/>
      <c r="C23" s="19"/>
      <c r="D23" s="54"/>
      <c r="E23" s="76"/>
      <c r="F23" s="53"/>
      <c r="G23" s="77" t="s">
        <v>174</v>
      </c>
      <c r="H23" s="78" t="s">
        <v>175</v>
      </c>
    </row>
    <row r="24" spans="1:9" ht="24" customHeight="1">
      <c r="A24" s="9"/>
      <c r="B24" s="5"/>
      <c r="C24" s="19"/>
      <c r="D24" s="54"/>
      <c r="E24" s="76"/>
      <c r="F24" s="53"/>
      <c r="G24" s="77" t="s">
        <v>176</v>
      </c>
      <c r="H24" s="78" t="s">
        <v>177</v>
      </c>
    </row>
  </sheetData>
  <autoFilter ref="A2:H24" xr:uid="{00000000-0009-0000-0000-000004000000}"/>
  <mergeCells count="2">
    <mergeCell ref="A1:D1"/>
    <mergeCell ref="F7:F8"/>
  </mergeCells>
  <pageMargins left="0.28740157500000002" right="9.0551180999999994E-2" top="0.39370078740157499" bottom="0.39370078740157499" header="0" footer="0"/>
  <pageSetup paperSize="9" scale="70" orientation="portrait" r:id="rId1"/>
  <headerFooter>
    <oddHeader>&amp;Rหน้าที่ &amp;P/&amp;N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2"/>
  <sheetViews>
    <sheetView topLeftCell="A107" zoomScale="80" workbookViewId="0">
      <selection activeCell="G30" sqref="G30:G43"/>
    </sheetView>
  </sheetViews>
  <sheetFormatPr defaultColWidth="9.140625" defaultRowHeight="21"/>
  <cols>
    <col min="1" max="1" width="4" style="21" customWidth="1"/>
    <col min="2" max="2" width="10.5703125" style="38" bestFit="1" customWidth="1"/>
    <col min="3" max="3" width="42.140625" style="23" customWidth="1"/>
    <col min="4" max="4" width="9" style="22" customWidth="1"/>
    <col min="5" max="5" width="25.28515625" style="23" customWidth="1"/>
    <col min="6" max="6" width="11.42578125" style="22" customWidth="1"/>
    <col min="7" max="7" width="31.42578125" style="23" customWidth="1"/>
    <col min="8" max="16384" width="9.140625" style="8"/>
  </cols>
  <sheetData>
    <row r="1" spans="1:7" s="4" customFormat="1">
      <c r="A1" s="96" t="s">
        <v>178</v>
      </c>
      <c r="B1" s="97"/>
      <c r="C1" s="98"/>
      <c r="D1" s="1" t="s">
        <v>119</v>
      </c>
      <c r="E1" s="2" t="s">
        <v>120</v>
      </c>
      <c r="F1" s="1" t="s">
        <v>121</v>
      </c>
      <c r="G1" s="2" t="s">
        <v>179</v>
      </c>
    </row>
    <row r="2" spans="1:7">
      <c r="A2" s="55">
        <v>1</v>
      </c>
      <c r="B2" s="93" t="s">
        <v>0</v>
      </c>
      <c r="C2" s="94" t="s">
        <v>180</v>
      </c>
      <c r="D2" s="95"/>
      <c r="E2" s="94"/>
      <c r="F2" s="95"/>
      <c r="G2" s="94"/>
    </row>
    <row r="3" spans="1:7" ht="24" customHeight="1">
      <c r="A3" s="55">
        <v>1</v>
      </c>
      <c r="B3" s="56" t="s">
        <v>0</v>
      </c>
      <c r="C3" s="57" t="s">
        <v>181</v>
      </c>
      <c r="D3" s="58" t="s">
        <v>1</v>
      </c>
      <c r="E3" s="57" t="s">
        <v>2</v>
      </c>
      <c r="F3" s="59" t="s">
        <v>182</v>
      </c>
      <c r="G3" s="60" t="s">
        <v>183</v>
      </c>
    </row>
    <row r="4" spans="1:7" ht="24" customHeight="1">
      <c r="A4" s="55">
        <v>1</v>
      </c>
      <c r="B4" s="56" t="s">
        <v>0</v>
      </c>
      <c r="C4" s="57" t="s">
        <v>184</v>
      </c>
      <c r="D4" s="58" t="s">
        <v>1</v>
      </c>
      <c r="E4" s="57" t="s">
        <v>2</v>
      </c>
      <c r="F4" s="59" t="s">
        <v>182</v>
      </c>
      <c r="G4" s="60" t="s">
        <v>183</v>
      </c>
    </row>
    <row r="5" spans="1:7" ht="24" customHeight="1">
      <c r="A5" s="55">
        <v>1</v>
      </c>
      <c r="B5" s="56" t="s">
        <v>0</v>
      </c>
      <c r="C5" s="57" t="s">
        <v>185</v>
      </c>
      <c r="D5" s="58" t="s">
        <v>1</v>
      </c>
      <c r="E5" s="57" t="s">
        <v>2</v>
      </c>
      <c r="F5" s="59" t="s">
        <v>182</v>
      </c>
      <c r="G5" s="60" t="s">
        <v>183</v>
      </c>
    </row>
    <row r="6" spans="1:7" ht="24" customHeight="1">
      <c r="A6" s="55">
        <v>1</v>
      </c>
      <c r="B6" s="56" t="s">
        <v>0</v>
      </c>
      <c r="C6" s="57" t="s">
        <v>186</v>
      </c>
      <c r="D6" s="58" t="s">
        <v>1</v>
      </c>
      <c r="E6" s="57" t="s">
        <v>2</v>
      </c>
      <c r="F6" s="59" t="s">
        <v>182</v>
      </c>
      <c r="G6" s="60" t="s">
        <v>183</v>
      </c>
    </row>
    <row r="7" spans="1:7" ht="24" customHeight="1">
      <c r="A7" s="55">
        <v>1</v>
      </c>
      <c r="B7" s="56" t="s">
        <v>0</v>
      </c>
      <c r="C7" s="57" t="s">
        <v>187</v>
      </c>
      <c r="D7" s="58" t="s">
        <v>1</v>
      </c>
      <c r="E7" s="57" t="s">
        <v>2</v>
      </c>
      <c r="F7" s="59" t="s">
        <v>182</v>
      </c>
      <c r="G7" s="60" t="s">
        <v>183</v>
      </c>
    </row>
    <row r="8" spans="1:7">
      <c r="A8" s="61">
        <v>2</v>
      </c>
      <c r="B8" s="93" t="s">
        <v>3</v>
      </c>
      <c r="C8" s="94" t="s">
        <v>188</v>
      </c>
      <c r="D8" s="95"/>
      <c r="E8" s="94"/>
      <c r="F8" s="95"/>
      <c r="G8" s="94"/>
    </row>
    <row r="9" spans="1:7">
      <c r="A9" s="61">
        <v>2</v>
      </c>
      <c r="B9" s="62" t="s">
        <v>3</v>
      </c>
      <c r="C9" s="63" t="s">
        <v>184</v>
      </c>
      <c r="D9" s="64" t="s">
        <v>1</v>
      </c>
      <c r="E9" s="63" t="s">
        <v>2</v>
      </c>
      <c r="F9" s="59" t="s">
        <v>189</v>
      </c>
      <c r="G9" s="65" t="s">
        <v>190</v>
      </c>
    </row>
    <row r="10" spans="1:7">
      <c r="A10" s="61">
        <v>2</v>
      </c>
      <c r="B10" s="62" t="s">
        <v>3</v>
      </c>
      <c r="C10" s="63" t="s">
        <v>191</v>
      </c>
      <c r="D10" s="64" t="s">
        <v>1</v>
      </c>
      <c r="E10" s="63" t="s">
        <v>2</v>
      </c>
      <c r="F10" s="59" t="s">
        <v>189</v>
      </c>
      <c r="G10" s="65" t="s">
        <v>190</v>
      </c>
    </row>
    <row r="11" spans="1:7">
      <c r="A11" s="61">
        <v>2</v>
      </c>
      <c r="B11" s="62" t="s">
        <v>3</v>
      </c>
      <c r="C11" s="63" t="s">
        <v>192</v>
      </c>
      <c r="D11" s="64" t="s">
        <v>1</v>
      </c>
      <c r="E11" s="63" t="s">
        <v>2</v>
      </c>
      <c r="F11" s="59" t="s">
        <v>189</v>
      </c>
      <c r="G11" s="65" t="s">
        <v>190</v>
      </c>
    </row>
    <row r="12" spans="1:7" ht="24" customHeight="1">
      <c r="A12" s="61">
        <v>2</v>
      </c>
      <c r="B12" s="62" t="s">
        <v>3</v>
      </c>
      <c r="C12" s="66" t="s">
        <v>193</v>
      </c>
      <c r="D12" s="67" t="s">
        <v>1</v>
      </c>
      <c r="E12" s="66" t="s">
        <v>2</v>
      </c>
      <c r="F12" s="68" t="s">
        <v>189</v>
      </c>
      <c r="G12" s="69" t="s">
        <v>190</v>
      </c>
    </row>
    <row r="13" spans="1:7" ht="63">
      <c r="A13" s="61">
        <v>2</v>
      </c>
      <c r="B13" s="62" t="s">
        <v>3</v>
      </c>
      <c r="C13" s="63" t="s">
        <v>194</v>
      </c>
      <c r="D13" s="64" t="s">
        <v>1</v>
      </c>
      <c r="E13" s="63" t="s">
        <v>2</v>
      </c>
      <c r="F13" s="59" t="s">
        <v>189</v>
      </c>
      <c r="G13" s="65" t="s">
        <v>190</v>
      </c>
    </row>
    <row r="14" spans="1:7" ht="24" customHeight="1">
      <c r="A14" s="5">
        <v>3</v>
      </c>
      <c r="B14" s="93" t="s">
        <v>4</v>
      </c>
      <c r="C14" s="94" t="s">
        <v>195</v>
      </c>
      <c r="D14" s="95"/>
      <c r="E14" s="94"/>
      <c r="F14" s="95" t="s">
        <v>467</v>
      </c>
      <c r="G14" s="94" t="s">
        <v>468</v>
      </c>
    </row>
    <row r="15" spans="1:7" ht="24" customHeight="1">
      <c r="A15" s="5">
        <v>3</v>
      </c>
      <c r="B15" s="30" t="s">
        <v>4</v>
      </c>
      <c r="C15" s="31" t="s">
        <v>196</v>
      </c>
      <c r="D15" s="32" t="s">
        <v>5</v>
      </c>
      <c r="E15" s="31" t="s">
        <v>6</v>
      </c>
      <c r="F15" s="70" t="s">
        <v>82</v>
      </c>
      <c r="G15" s="71" t="s">
        <v>197</v>
      </c>
    </row>
    <row r="16" spans="1:7">
      <c r="A16" s="5">
        <v>3</v>
      </c>
      <c r="B16" s="30" t="s">
        <v>4</v>
      </c>
      <c r="C16" s="33"/>
      <c r="D16" s="34"/>
      <c r="E16" s="33"/>
      <c r="F16" s="70" t="s">
        <v>198</v>
      </c>
      <c r="G16" s="72" t="s">
        <v>199</v>
      </c>
    </row>
    <row r="17" spans="1:7">
      <c r="A17" s="5">
        <v>4</v>
      </c>
      <c r="B17" s="93" t="s">
        <v>7</v>
      </c>
      <c r="C17" s="94" t="s">
        <v>200</v>
      </c>
      <c r="D17" s="95"/>
      <c r="E17" s="94"/>
      <c r="F17" s="95" t="s">
        <v>480</v>
      </c>
      <c r="G17" s="94" t="s">
        <v>481</v>
      </c>
    </row>
    <row r="18" spans="1:7" ht="42">
      <c r="A18" s="5">
        <v>4</v>
      </c>
      <c r="B18" s="30" t="s">
        <v>7</v>
      </c>
      <c r="C18" s="15" t="s">
        <v>201</v>
      </c>
      <c r="D18" s="14" t="s">
        <v>14</v>
      </c>
      <c r="E18" s="15" t="s">
        <v>15</v>
      </c>
      <c r="F18" s="89" t="s">
        <v>94</v>
      </c>
      <c r="G18" s="90" t="s">
        <v>202</v>
      </c>
    </row>
    <row r="19" spans="1:7">
      <c r="A19" s="5">
        <v>4</v>
      </c>
      <c r="B19" s="30" t="s">
        <v>7</v>
      </c>
      <c r="C19" s="15" t="s">
        <v>203</v>
      </c>
      <c r="D19" s="14" t="s">
        <v>1</v>
      </c>
      <c r="E19" s="15" t="s">
        <v>2</v>
      </c>
      <c r="F19" s="89" t="s">
        <v>204</v>
      </c>
      <c r="G19" s="71" t="s">
        <v>205</v>
      </c>
    </row>
    <row r="20" spans="1:7">
      <c r="A20" s="5">
        <v>4</v>
      </c>
      <c r="B20" s="30" t="s">
        <v>7</v>
      </c>
      <c r="C20" s="31" t="s">
        <v>206</v>
      </c>
      <c r="D20" s="32" t="s">
        <v>12</v>
      </c>
      <c r="E20" s="31" t="s">
        <v>13</v>
      </c>
      <c r="F20" s="70" t="s">
        <v>198</v>
      </c>
      <c r="G20" s="71" t="s">
        <v>199</v>
      </c>
    </row>
    <row r="21" spans="1:7">
      <c r="A21" s="5">
        <v>4</v>
      </c>
      <c r="B21" s="30" t="s">
        <v>7</v>
      </c>
      <c r="C21" s="33"/>
      <c r="D21" s="34"/>
      <c r="E21" s="33"/>
      <c r="F21" s="70" t="s">
        <v>8</v>
      </c>
      <c r="G21" s="71" t="s">
        <v>207</v>
      </c>
    </row>
    <row r="22" spans="1:7">
      <c r="A22" s="5">
        <v>4</v>
      </c>
      <c r="B22" s="30" t="s">
        <v>7</v>
      </c>
      <c r="C22" s="15" t="s">
        <v>208</v>
      </c>
      <c r="D22" s="14" t="s">
        <v>16</v>
      </c>
      <c r="E22" s="15" t="s">
        <v>17</v>
      </c>
      <c r="F22" s="70" t="s">
        <v>209</v>
      </c>
      <c r="G22" s="71" t="s">
        <v>210</v>
      </c>
    </row>
    <row r="23" spans="1:7">
      <c r="A23" s="5">
        <v>4</v>
      </c>
      <c r="B23" s="30" t="s">
        <v>7</v>
      </c>
      <c r="C23" s="31" t="s">
        <v>211</v>
      </c>
      <c r="D23" s="32" t="s">
        <v>8</v>
      </c>
      <c r="E23" s="31" t="s">
        <v>9</v>
      </c>
      <c r="F23" s="91" t="s">
        <v>212</v>
      </c>
      <c r="G23" s="72" t="s">
        <v>213</v>
      </c>
    </row>
    <row r="24" spans="1:7" ht="24" customHeight="1">
      <c r="A24" s="5">
        <v>4</v>
      </c>
      <c r="B24" s="30" t="s">
        <v>7</v>
      </c>
      <c r="C24" s="33"/>
      <c r="D24" s="34"/>
      <c r="E24" s="33"/>
      <c r="F24" s="70" t="s">
        <v>214</v>
      </c>
      <c r="G24" s="71" t="s">
        <v>215</v>
      </c>
    </row>
    <row r="25" spans="1:7">
      <c r="A25" s="5">
        <v>4</v>
      </c>
      <c r="B25" s="30" t="s">
        <v>7</v>
      </c>
      <c r="C25" s="15" t="s">
        <v>216</v>
      </c>
      <c r="D25" s="14" t="s">
        <v>10</v>
      </c>
      <c r="E25" s="15" t="s">
        <v>11</v>
      </c>
      <c r="F25" s="70" t="s">
        <v>98</v>
      </c>
      <c r="G25" s="71" t="s">
        <v>217</v>
      </c>
    </row>
    <row r="26" spans="1:7">
      <c r="A26" s="5">
        <v>4</v>
      </c>
      <c r="B26" s="30" t="s">
        <v>7</v>
      </c>
      <c r="C26" s="15" t="s">
        <v>218</v>
      </c>
      <c r="D26" s="14" t="s">
        <v>18</v>
      </c>
      <c r="E26" s="15" t="s">
        <v>19</v>
      </c>
      <c r="F26" s="70" t="s">
        <v>89</v>
      </c>
      <c r="G26" s="92" t="s">
        <v>219</v>
      </c>
    </row>
    <row r="27" spans="1:7" ht="24" customHeight="1">
      <c r="A27" s="5">
        <v>4</v>
      </c>
      <c r="B27" s="30" t="s">
        <v>7</v>
      </c>
      <c r="C27" s="15" t="s">
        <v>220</v>
      </c>
      <c r="D27" s="14" t="s">
        <v>20</v>
      </c>
      <c r="E27" s="15" t="s">
        <v>21</v>
      </c>
      <c r="F27" s="70" t="s">
        <v>99</v>
      </c>
      <c r="G27" s="92" t="s">
        <v>221</v>
      </c>
    </row>
    <row r="28" spans="1:7">
      <c r="A28" s="5">
        <v>4</v>
      </c>
      <c r="B28" s="30" t="s">
        <v>7</v>
      </c>
      <c r="C28" s="15" t="s">
        <v>222</v>
      </c>
      <c r="D28" s="14" t="s">
        <v>22</v>
      </c>
      <c r="E28" s="15" t="s">
        <v>23</v>
      </c>
      <c r="F28" s="70" t="s">
        <v>223</v>
      </c>
      <c r="G28" s="71" t="s">
        <v>224</v>
      </c>
    </row>
    <row r="29" spans="1:7">
      <c r="A29" s="5">
        <v>5</v>
      </c>
      <c r="B29" s="93" t="s">
        <v>24</v>
      </c>
      <c r="C29" s="94" t="s">
        <v>225</v>
      </c>
      <c r="D29" s="95"/>
      <c r="E29" s="94"/>
      <c r="F29" s="95" t="s">
        <v>536</v>
      </c>
      <c r="G29" s="94" t="s">
        <v>537</v>
      </c>
    </row>
    <row r="30" spans="1:7" ht="42">
      <c r="A30" s="5">
        <v>5</v>
      </c>
      <c r="B30" s="30" t="s">
        <v>24</v>
      </c>
      <c r="C30" s="15" t="s">
        <v>226</v>
      </c>
      <c r="D30" s="14" t="s">
        <v>25</v>
      </c>
      <c r="E30" s="15" t="s">
        <v>26</v>
      </c>
      <c r="F30" s="13" t="s">
        <v>82</v>
      </c>
      <c r="G30" s="28" t="s">
        <v>197</v>
      </c>
    </row>
    <row r="31" spans="1:7">
      <c r="A31" s="5">
        <v>5</v>
      </c>
      <c r="B31" s="30" t="s">
        <v>24</v>
      </c>
      <c r="C31" s="33"/>
      <c r="D31" s="34"/>
      <c r="E31" s="12"/>
      <c r="F31" s="13" t="s">
        <v>94</v>
      </c>
      <c r="G31" s="27" t="s">
        <v>202</v>
      </c>
    </row>
    <row r="32" spans="1:7" ht="42">
      <c r="A32" s="5">
        <v>5</v>
      </c>
      <c r="B32" s="30" t="s">
        <v>24</v>
      </c>
      <c r="C32" s="15" t="s">
        <v>227</v>
      </c>
      <c r="D32" s="14" t="s">
        <v>27</v>
      </c>
      <c r="E32" s="15" t="s">
        <v>28</v>
      </c>
      <c r="F32" s="13" t="s">
        <v>228</v>
      </c>
      <c r="G32" s="27" t="s">
        <v>227</v>
      </c>
    </row>
    <row r="33" spans="1:7" ht="42">
      <c r="A33" s="5">
        <v>5</v>
      </c>
      <c r="B33" s="30" t="s">
        <v>24</v>
      </c>
      <c r="C33" s="15" t="s">
        <v>229</v>
      </c>
      <c r="D33" s="14" t="s">
        <v>29</v>
      </c>
      <c r="E33" s="15" t="s">
        <v>30</v>
      </c>
      <c r="F33" s="13" t="s">
        <v>230</v>
      </c>
      <c r="G33" s="27" t="s">
        <v>229</v>
      </c>
    </row>
    <row r="34" spans="1:7" ht="63">
      <c r="A34" s="5">
        <v>5</v>
      </c>
      <c r="B34" s="30" t="s">
        <v>24</v>
      </c>
      <c r="C34" s="15" t="s">
        <v>231</v>
      </c>
      <c r="D34" s="14" t="s">
        <v>31</v>
      </c>
      <c r="E34" s="15" t="s">
        <v>32</v>
      </c>
      <c r="F34" s="13" t="s">
        <v>232</v>
      </c>
      <c r="G34" s="27" t="s">
        <v>231</v>
      </c>
    </row>
    <row r="35" spans="1:7" ht="63">
      <c r="A35" s="5">
        <v>5</v>
      </c>
      <c r="B35" s="30" t="s">
        <v>24</v>
      </c>
      <c r="C35" s="15" t="s">
        <v>233</v>
      </c>
      <c r="D35" s="14" t="s">
        <v>33</v>
      </c>
      <c r="E35" s="15" t="s">
        <v>234</v>
      </c>
      <c r="F35" s="13" t="s">
        <v>235</v>
      </c>
      <c r="G35" s="27" t="s">
        <v>233</v>
      </c>
    </row>
    <row r="36" spans="1:7" ht="63">
      <c r="A36" s="5">
        <v>5</v>
      </c>
      <c r="B36" s="30" t="s">
        <v>24</v>
      </c>
      <c r="C36" s="12" t="s">
        <v>236</v>
      </c>
      <c r="D36" s="11" t="s">
        <v>34</v>
      </c>
      <c r="E36" s="12" t="s">
        <v>35</v>
      </c>
      <c r="F36" s="18" t="s">
        <v>237</v>
      </c>
      <c r="G36" s="35" t="s">
        <v>236</v>
      </c>
    </row>
    <row r="37" spans="1:7" ht="42">
      <c r="A37" s="5">
        <v>5</v>
      </c>
      <c r="B37" s="30" t="s">
        <v>24</v>
      </c>
      <c r="C37" s="15" t="s">
        <v>238</v>
      </c>
      <c r="D37" s="14" t="s">
        <v>36</v>
      </c>
      <c r="E37" s="15" t="s">
        <v>37</v>
      </c>
      <c r="F37" s="13" t="s">
        <v>239</v>
      </c>
      <c r="G37" s="27" t="s">
        <v>238</v>
      </c>
    </row>
    <row r="38" spans="1:7" ht="42">
      <c r="A38" s="5">
        <v>5</v>
      </c>
      <c r="B38" s="30" t="s">
        <v>24</v>
      </c>
      <c r="C38" s="12" t="s">
        <v>240</v>
      </c>
      <c r="D38" s="11" t="s">
        <v>38</v>
      </c>
      <c r="E38" s="12" t="s">
        <v>39</v>
      </c>
      <c r="F38" s="16" t="s">
        <v>241</v>
      </c>
      <c r="G38" s="17" t="s">
        <v>240</v>
      </c>
    </row>
    <row r="39" spans="1:7" ht="42">
      <c r="A39" s="5">
        <v>5</v>
      </c>
      <c r="B39" s="30" t="s">
        <v>24</v>
      </c>
      <c r="C39" s="15" t="s">
        <v>242</v>
      </c>
      <c r="D39" s="14" t="s">
        <v>40</v>
      </c>
      <c r="E39" s="15" t="s">
        <v>41</v>
      </c>
      <c r="F39" s="13" t="s">
        <v>243</v>
      </c>
      <c r="G39" s="27" t="s">
        <v>244</v>
      </c>
    </row>
    <row r="40" spans="1:7" ht="24" customHeight="1">
      <c r="A40" s="5">
        <v>5</v>
      </c>
      <c r="B40" s="30" t="s">
        <v>24</v>
      </c>
      <c r="C40" s="15" t="s">
        <v>245</v>
      </c>
      <c r="D40" s="14" t="s">
        <v>42</v>
      </c>
      <c r="E40" s="15" t="s">
        <v>246</v>
      </c>
      <c r="F40" s="13" t="s">
        <v>247</v>
      </c>
      <c r="G40" s="27" t="s">
        <v>248</v>
      </c>
    </row>
    <row r="41" spans="1:7" ht="63">
      <c r="A41" s="5">
        <v>5</v>
      </c>
      <c r="B41" s="30" t="s">
        <v>24</v>
      </c>
      <c r="C41" s="15" t="s">
        <v>249</v>
      </c>
      <c r="D41" s="14" t="s">
        <v>43</v>
      </c>
      <c r="E41" s="15" t="s">
        <v>44</v>
      </c>
      <c r="F41" s="13" t="s">
        <v>250</v>
      </c>
      <c r="G41" s="27" t="s">
        <v>249</v>
      </c>
    </row>
    <row r="42" spans="1:7" ht="42">
      <c r="A42" s="5">
        <v>5</v>
      </c>
      <c r="B42" s="30" t="s">
        <v>24</v>
      </c>
      <c r="C42" s="15" t="s">
        <v>251</v>
      </c>
      <c r="D42" s="14" t="s">
        <v>45</v>
      </c>
      <c r="E42" s="15" t="s">
        <v>46</v>
      </c>
      <c r="F42" s="13" t="s">
        <v>252</v>
      </c>
      <c r="G42" s="27" t="s">
        <v>251</v>
      </c>
    </row>
    <row r="43" spans="1:7" ht="24" customHeight="1">
      <c r="A43" s="5">
        <v>5</v>
      </c>
      <c r="B43" s="30" t="s">
        <v>24</v>
      </c>
      <c r="C43" s="15" t="s">
        <v>253</v>
      </c>
      <c r="D43" s="14" t="s">
        <v>47</v>
      </c>
      <c r="E43" s="15" t="s">
        <v>254</v>
      </c>
      <c r="F43" s="13" t="s">
        <v>255</v>
      </c>
      <c r="G43" s="27" t="s">
        <v>253</v>
      </c>
    </row>
    <row r="44" spans="1:7">
      <c r="A44" s="9">
        <v>6</v>
      </c>
      <c r="B44" s="93" t="s">
        <v>48</v>
      </c>
      <c r="C44" s="94" t="s">
        <v>256</v>
      </c>
      <c r="D44" s="95"/>
      <c r="E44" s="94"/>
      <c r="F44" s="95" t="s">
        <v>482</v>
      </c>
      <c r="G44" s="94" t="s">
        <v>483</v>
      </c>
    </row>
    <row r="45" spans="1:7" ht="24" customHeight="1">
      <c r="A45" s="9">
        <v>6</v>
      </c>
      <c r="B45" s="26" t="s">
        <v>48</v>
      </c>
      <c r="C45" s="31" t="s">
        <v>226</v>
      </c>
      <c r="D45" s="32" t="s">
        <v>25</v>
      </c>
      <c r="E45" s="360" t="s">
        <v>26</v>
      </c>
      <c r="F45" s="13" t="s">
        <v>82</v>
      </c>
      <c r="G45" s="28" t="s">
        <v>197</v>
      </c>
    </row>
    <row r="46" spans="1:7">
      <c r="A46" s="9">
        <v>6</v>
      </c>
      <c r="B46" s="26" t="s">
        <v>48</v>
      </c>
      <c r="C46" s="33"/>
      <c r="D46" s="34"/>
      <c r="E46" s="361"/>
      <c r="F46" s="13" t="s">
        <v>257</v>
      </c>
      <c r="G46" s="27" t="s">
        <v>258</v>
      </c>
    </row>
    <row r="47" spans="1:7" ht="24" customHeight="1">
      <c r="A47" s="9">
        <v>6</v>
      </c>
      <c r="B47" s="26" t="s">
        <v>48</v>
      </c>
      <c r="C47" s="33"/>
      <c r="D47" s="34"/>
      <c r="E47" s="12"/>
      <c r="F47" s="18" t="s">
        <v>259</v>
      </c>
      <c r="G47" s="35" t="s">
        <v>260</v>
      </c>
    </row>
    <row r="48" spans="1:7" ht="24" customHeight="1">
      <c r="A48" s="9"/>
      <c r="B48" s="26"/>
      <c r="C48" s="33"/>
      <c r="D48" s="34"/>
      <c r="E48" s="12"/>
      <c r="F48" s="99" t="s">
        <v>484</v>
      </c>
      <c r="G48" s="100" t="s">
        <v>485</v>
      </c>
    </row>
    <row r="49" spans="1:7" ht="24" customHeight="1">
      <c r="A49" s="9">
        <v>6</v>
      </c>
      <c r="B49" s="26" t="s">
        <v>48</v>
      </c>
      <c r="C49" s="31" t="s">
        <v>261</v>
      </c>
      <c r="D49" s="32" t="s">
        <v>63</v>
      </c>
      <c r="E49" s="31" t="s">
        <v>64</v>
      </c>
      <c r="F49" s="13" t="s">
        <v>82</v>
      </c>
      <c r="G49" s="28" t="s">
        <v>197</v>
      </c>
    </row>
    <row r="50" spans="1:7" ht="24" customHeight="1">
      <c r="A50" s="9">
        <v>6</v>
      </c>
      <c r="B50" s="26" t="s">
        <v>48</v>
      </c>
      <c r="C50" s="33"/>
      <c r="D50" s="34"/>
      <c r="E50" s="33"/>
      <c r="F50" s="13" t="s">
        <v>262</v>
      </c>
      <c r="G50" s="27" t="s">
        <v>263</v>
      </c>
    </row>
    <row r="51" spans="1:7">
      <c r="A51" s="9">
        <v>6</v>
      </c>
      <c r="B51" s="26" t="s">
        <v>48</v>
      </c>
      <c r="C51" s="33"/>
      <c r="D51" s="34"/>
      <c r="E51" s="12"/>
      <c r="F51" s="18" t="s">
        <v>264</v>
      </c>
      <c r="G51" s="35" t="s">
        <v>265</v>
      </c>
    </row>
    <row r="52" spans="1:7">
      <c r="A52" s="9"/>
      <c r="B52" s="26"/>
      <c r="C52" s="33"/>
      <c r="D52" s="34"/>
      <c r="E52" s="12"/>
      <c r="F52" s="99" t="s">
        <v>486</v>
      </c>
      <c r="G52" s="100" t="s">
        <v>487</v>
      </c>
    </row>
    <row r="53" spans="1:7">
      <c r="A53" s="9">
        <v>6</v>
      </c>
      <c r="B53" s="26" t="s">
        <v>48</v>
      </c>
      <c r="C53" s="33" t="s">
        <v>266</v>
      </c>
      <c r="D53" s="34" t="s">
        <v>65</v>
      </c>
      <c r="E53" s="33" t="s">
        <v>66</v>
      </c>
      <c r="F53" s="18" t="s">
        <v>8</v>
      </c>
      <c r="G53" s="35" t="s">
        <v>207</v>
      </c>
    </row>
    <row r="54" spans="1:7">
      <c r="A54" s="9">
        <v>6</v>
      </c>
      <c r="B54" s="26" t="s">
        <v>48</v>
      </c>
      <c r="C54" s="33"/>
      <c r="D54" s="34"/>
      <c r="E54" s="33"/>
      <c r="F54" s="13" t="s">
        <v>82</v>
      </c>
      <c r="G54" s="28" t="s">
        <v>197</v>
      </c>
    </row>
    <row r="55" spans="1:7">
      <c r="A55" s="9">
        <v>6</v>
      </c>
      <c r="B55" s="26" t="s">
        <v>48</v>
      </c>
      <c r="C55" s="33"/>
      <c r="D55" s="34"/>
      <c r="E55" s="33"/>
      <c r="F55" s="13" t="s">
        <v>25</v>
      </c>
      <c r="G55" s="27" t="s">
        <v>267</v>
      </c>
    </row>
    <row r="56" spans="1:7" ht="42">
      <c r="A56" s="9">
        <v>6</v>
      </c>
      <c r="B56" s="26" t="s">
        <v>48</v>
      </c>
      <c r="C56" s="33"/>
      <c r="D56" s="34"/>
      <c r="E56" s="33"/>
      <c r="F56" s="13" t="s">
        <v>268</v>
      </c>
      <c r="G56" s="27" t="s">
        <v>269</v>
      </c>
    </row>
    <row r="57" spans="1:7">
      <c r="A57" s="9">
        <v>6</v>
      </c>
      <c r="B57" s="26" t="s">
        <v>48</v>
      </c>
      <c r="C57" s="33"/>
      <c r="D57" s="34"/>
      <c r="E57" s="33"/>
      <c r="F57" s="13" t="s">
        <v>270</v>
      </c>
      <c r="G57" s="27" t="s">
        <v>271</v>
      </c>
    </row>
    <row r="58" spans="1:7">
      <c r="A58" s="9">
        <v>6</v>
      </c>
      <c r="B58" s="26" t="s">
        <v>48</v>
      </c>
      <c r="C58" s="33"/>
      <c r="D58" s="34"/>
      <c r="E58" s="33"/>
      <c r="F58" s="13" t="s">
        <v>272</v>
      </c>
      <c r="G58" s="28" t="s">
        <v>273</v>
      </c>
    </row>
    <row r="59" spans="1:7">
      <c r="A59" s="9">
        <v>6</v>
      </c>
      <c r="B59" s="26" t="s">
        <v>48</v>
      </c>
      <c r="C59" s="33"/>
      <c r="D59" s="34"/>
      <c r="E59" s="33"/>
      <c r="F59" s="13" t="s">
        <v>264</v>
      </c>
      <c r="G59" s="27" t="s">
        <v>265</v>
      </c>
    </row>
    <row r="60" spans="1:7" ht="24" customHeight="1">
      <c r="A60" s="9">
        <v>6</v>
      </c>
      <c r="B60" s="26" t="s">
        <v>48</v>
      </c>
      <c r="C60" s="33"/>
      <c r="D60" s="34"/>
      <c r="E60" s="33"/>
      <c r="F60" s="18" t="s">
        <v>259</v>
      </c>
      <c r="G60" s="35" t="s">
        <v>260</v>
      </c>
    </row>
    <row r="61" spans="1:7" ht="24" customHeight="1">
      <c r="A61" s="9"/>
      <c r="B61" s="26"/>
      <c r="C61" s="33"/>
      <c r="D61" s="34"/>
      <c r="E61" s="33"/>
      <c r="F61" s="99" t="s">
        <v>488</v>
      </c>
      <c r="G61" s="100" t="s">
        <v>489</v>
      </c>
    </row>
    <row r="62" spans="1:7">
      <c r="A62" s="9">
        <v>6</v>
      </c>
      <c r="B62" s="26" t="s">
        <v>48</v>
      </c>
      <c r="C62" s="12" t="s">
        <v>274</v>
      </c>
      <c r="D62" s="11" t="s">
        <v>67</v>
      </c>
      <c r="E62" s="12" t="s">
        <v>68</v>
      </c>
      <c r="F62" s="18" t="s">
        <v>82</v>
      </c>
      <c r="G62" s="29" t="s">
        <v>197</v>
      </c>
    </row>
    <row r="63" spans="1:7">
      <c r="A63" s="9">
        <v>6</v>
      </c>
      <c r="B63" s="26" t="s">
        <v>48</v>
      </c>
      <c r="C63" s="12"/>
      <c r="D63" s="11"/>
      <c r="E63" s="12"/>
      <c r="F63" s="13" t="s">
        <v>275</v>
      </c>
      <c r="G63" s="27" t="s">
        <v>276</v>
      </c>
    </row>
    <row r="64" spans="1:7" ht="42">
      <c r="A64" s="9">
        <v>6</v>
      </c>
      <c r="B64" s="26" t="s">
        <v>48</v>
      </c>
      <c r="C64" s="12"/>
      <c r="D64" s="11"/>
      <c r="E64" s="12"/>
      <c r="F64" s="18" t="s">
        <v>277</v>
      </c>
      <c r="G64" s="35" t="s">
        <v>278</v>
      </c>
    </row>
    <row r="65" spans="1:7">
      <c r="A65" s="9">
        <v>6</v>
      </c>
      <c r="B65" s="26" t="s">
        <v>48</v>
      </c>
      <c r="C65" s="12"/>
      <c r="D65" s="11"/>
      <c r="E65" s="12"/>
      <c r="F65" s="13" t="s">
        <v>279</v>
      </c>
      <c r="G65" s="28" t="s">
        <v>280</v>
      </c>
    </row>
    <row r="66" spans="1:7">
      <c r="A66" s="9">
        <v>6</v>
      </c>
      <c r="B66" s="26" t="s">
        <v>48</v>
      </c>
      <c r="C66" s="12"/>
      <c r="D66" s="11"/>
      <c r="E66" s="12"/>
      <c r="F66" s="18" t="s">
        <v>281</v>
      </c>
      <c r="G66" s="35" t="s">
        <v>282</v>
      </c>
    </row>
    <row r="67" spans="1:7">
      <c r="A67" s="9"/>
      <c r="B67" s="26"/>
      <c r="C67" s="12"/>
      <c r="D67" s="11"/>
      <c r="E67" s="12"/>
      <c r="F67" s="99" t="s">
        <v>490</v>
      </c>
      <c r="G67" s="100" t="s">
        <v>491</v>
      </c>
    </row>
    <row r="68" spans="1:7">
      <c r="A68" s="9">
        <v>6</v>
      </c>
      <c r="B68" s="26" t="s">
        <v>48</v>
      </c>
      <c r="C68" s="361" t="s">
        <v>283</v>
      </c>
      <c r="D68" s="34" t="s">
        <v>71</v>
      </c>
      <c r="E68" s="361" t="s">
        <v>284</v>
      </c>
      <c r="F68" s="18" t="s">
        <v>82</v>
      </c>
      <c r="G68" s="29" t="s">
        <v>197</v>
      </c>
    </row>
    <row r="69" spans="1:7">
      <c r="A69" s="9">
        <v>6</v>
      </c>
      <c r="B69" s="26" t="s">
        <v>48</v>
      </c>
      <c r="C69" s="361"/>
      <c r="D69" s="34"/>
      <c r="E69" s="361"/>
      <c r="F69" s="20" t="s">
        <v>8</v>
      </c>
      <c r="G69" s="27" t="s">
        <v>207</v>
      </c>
    </row>
    <row r="70" spans="1:7" ht="48" customHeight="1">
      <c r="A70" s="9">
        <v>6</v>
      </c>
      <c r="B70" s="26" t="s">
        <v>48</v>
      </c>
      <c r="C70" s="12"/>
      <c r="D70" s="34"/>
      <c r="E70" s="12"/>
      <c r="F70" s="18" t="s">
        <v>285</v>
      </c>
      <c r="G70" s="27" t="s">
        <v>286</v>
      </c>
    </row>
    <row r="71" spans="1:7">
      <c r="A71" s="9">
        <v>6</v>
      </c>
      <c r="B71" s="26" t="s">
        <v>48</v>
      </c>
      <c r="C71" s="12"/>
      <c r="D71" s="34"/>
      <c r="E71" s="12"/>
      <c r="F71" s="13" t="s">
        <v>287</v>
      </c>
      <c r="G71" s="27" t="s">
        <v>288</v>
      </c>
    </row>
    <row r="72" spans="1:7">
      <c r="A72" s="9"/>
      <c r="B72" s="26"/>
      <c r="C72" s="12"/>
      <c r="D72" s="34"/>
      <c r="E72" s="12"/>
      <c r="F72" s="99" t="s">
        <v>492</v>
      </c>
      <c r="G72" s="100" t="s">
        <v>493</v>
      </c>
    </row>
    <row r="73" spans="1:7" ht="24" customHeight="1">
      <c r="A73" s="9">
        <v>6</v>
      </c>
      <c r="B73" s="26" t="s">
        <v>48</v>
      </c>
      <c r="C73" s="15" t="s">
        <v>289</v>
      </c>
      <c r="D73" s="32" t="s">
        <v>58</v>
      </c>
      <c r="E73" s="360" t="s">
        <v>290</v>
      </c>
      <c r="F73" s="13" t="s">
        <v>82</v>
      </c>
      <c r="G73" s="28" t="s">
        <v>197</v>
      </c>
    </row>
    <row r="74" spans="1:7" ht="24" customHeight="1">
      <c r="A74" s="9">
        <v>6</v>
      </c>
      <c r="B74" s="26" t="s">
        <v>48</v>
      </c>
      <c r="C74" s="12"/>
      <c r="D74" s="34"/>
      <c r="E74" s="361"/>
      <c r="F74" s="13" t="s">
        <v>291</v>
      </c>
      <c r="G74" s="27" t="s">
        <v>292</v>
      </c>
    </row>
    <row r="75" spans="1:7" ht="24" customHeight="1">
      <c r="A75" s="9">
        <v>6</v>
      </c>
      <c r="B75" s="26" t="s">
        <v>48</v>
      </c>
      <c r="C75" s="12"/>
      <c r="D75" s="34"/>
      <c r="E75" s="12"/>
      <c r="F75" s="18" t="s">
        <v>293</v>
      </c>
      <c r="G75" s="35" t="s">
        <v>294</v>
      </c>
    </row>
    <row r="76" spans="1:7" ht="24" customHeight="1">
      <c r="A76" s="9">
        <v>6</v>
      </c>
      <c r="B76" s="26" t="s">
        <v>48</v>
      </c>
      <c r="C76" s="12"/>
      <c r="D76" s="34"/>
      <c r="E76" s="12"/>
      <c r="F76" s="18" t="s">
        <v>295</v>
      </c>
      <c r="G76" s="35" t="s">
        <v>296</v>
      </c>
    </row>
    <row r="77" spans="1:7" ht="24" customHeight="1">
      <c r="A77" s="9"/>
      <c r="B77" s="26"/>
      <c r="C77" s="12"/>
      <c r="D77" s="34"/>
      <c r="E77" s="12"/>
      <c r="F77" s="99" t="s">
        <v>494</v>
      </c>
      <c r="G77" s="100" t="s">
        <v>495</v>
      </c>
    </row>
    <row r="78" spans="1:7">
      <c r="A78" s="9">
        <v>6</v>
      </c>
      <c r="B78" s="26" t="s">
        <v>48</v>
      </c>
      <c r="C78" s="33" t="s">
        <v>297</v>
      </c>
      <c r="D78" s="34" t="s">
        <v>52</v>
      </c>
      <c r="E78" s="33" t="s">
        <v>53</v>
      </c>
      <c r="F78" s="18" t="s">
        <v>82</v>
      </c>
      <c r="G78" s="29" t="s">
        <v>197</v>
      </c>
    </row>
    <row r="79" spans="1:7">
      <c r="A79" s="9">
        <v>6</v>
      </c>
      <c r="B79" s="26" t="s">
        <v>48</v>
      </c>
      <c r="C79" s="33"/>
      <c r="D79" s="34"/>
      <c r="E79" s="33"/>
      <c r="F79" s="13" t="s">
        <v>298</v>
      </c>
      <c r="G79" s="27" t="s">
        <v>299</v>
      </c>
    </row>
    <row r="80" spans="1:7">
      <c r="A80" s="9"/>
      <c r="B80" s="26"/>
      <c r="C80" s="33"/>
      <c r="D80" s="34"/>
      <c r="E80" s="33"/>
      <c r="F80" s="99" t="s">
        <v>496</v>
      </c>
      <c r="G80" s="100" t="s">
        <v>497</v>
      </c>
    </row>
    <row r="81" spans="1:7">
      <c r="A81" s="9">
        <v>6</v>
      </c>
      <c r="B81" s="26" t="s">
        <v>48</v>
      </c>
      <c r="C81" s="12" t="s">
        <v>300</v>
      </c>
      <c r="D81" s="11" t="s">
        <v>50</v>
      </c>
      <c r="E81" s="12" t="s">
        <v>51</v>
      </c>
      <c r="F81" s="18" t="s">
        <v>82</v>
      </c>
      <c r="G81" s="29" t="s">
        <v>197</v>
      </c>
    </row>
    <row r="82" spans="1:7">
      <c r="A82" s="9">
        <v>6</v>
      </c>
      <c r="B82" s="26" t="s">
        <v>48</v>
      </c>
      <c r="C82" s="12"/>
      <c r="D82" s="11"/>
      <c r="E82" s="12"/>
      <c r="F82" s="13" t="s">
        <v>298</v>
      </c>
      <c r="G82" s="27" t="s">
        <v>299</v>
      </c>
    </row>
    <row r="83" spans="1:7">
      <c r="A83" s="9">
        <v>6</v>
      </c>
      <c r="B83" s="26" t="s">
        <v>48</v>
      </c>
      <c r="C83" s="12"/>
      <c r="D83" s="11"/>
      <c r="E83" s="12"/>
      <c r="F83" s="13" t="s">
        <v>301</v>
      </c>
      <c r="G83" s="27" t="s">
        <v>302</v>
      </c>
    </row>
    <row r="84" spans="1:7" ht="24" customHeight="1">
      <c r="A84" s="9">
        <v>6</v>
      </c>
      <c r="B84" s="26" t="s">
        <v>48</v>
      </c>
      <c r="C84" s="12"/>
      <c r="D84" s="11"/>
      <c r="E84" s="12"/>
      <c r="F84" s="18" t="s">
        <v>303</v>
      </c>
      <c r="G84" s="35" t="s">
        <v>304</v>
      </c>
    </row>
    <row r="85" spans="1:7">
      <c r="A85" s="9">
        <v>6</v>
      </c>
      <c r="B85" s="26" t="s">
        <v>48</v>
      </c>
      <c r="C85" s="12"/>
      <c r="D85" s="11"/>
      <c r="E85" s="12"/>
      <c r="F85" s="18" t="s">
        <v>281</v>
      </c>
      <c r="G85" s="35" t="s">
        <v>282</v>
      </c>
    </row>
    <row r="86" spans="1:7">
      <c r="A86" s="9">
        <v>6</v>
      </c>
      <c r="B86" s="26" t="s">
        <v>48</v>
      </c>
      <c r="F86" s="99" t="s">
        <v>498</v>
      </c>
      <c r="G86" s="100" t="s">
        <v>499</v>
      </c>
    </row>
    <row r="87" spans="1:7">
      <c r="A87" s="9">
        <v>6</v>
      </c>
      <c r="B87" s="26" t="s">
        <v>48</v>
      </c>
      <c r="C87" s="33" t="s">
        <v>305</v>
      </c>
      <c r="D87" s="34" t="s">
        <v>56</v>
      </c>
      <c r="E87" s="33" t="s">
        <v>57</v>
      </c>
      <c r="F87" s="18" t="s">
        <v>82</v>
      </c>
      <c r="G87" s="29" t="s">
        <v>197</v>
      </c>
    </row>
    <row r="88" spans="1:7">
      <c r="A88" s="9">
        <v>6</v>
      </c>
      <c r="B88" s="26" t="s">
        <v>48</v>
      </c>
      <c r="C88" s="33"/>
      <c r="D88" s="34"/>
      <c r="E88" s="33"/>
      <c r="F88" s="13" t="s">
        <v>8</v>
      </c>
      <c r="G88" s="27" t="s">
        <v>207</v>
      </c>
    </row>
    <row r="89" spans="1:7" ht="42">
      <c r="A89" s="9">
        <v>6</v>
      </c>
      <c r="B89" s="26" t="s">
        <v>48</v>
      </c>
      <c r="C89" s="33"/>
      <c r="D89" s="34"/>
      <c r="E89" s="33"/>
      <c r="F89" s="13" t="s">
        <v>306</v>
      </c>
      <c r="G89" s="27" t="s">
        <v>307</v>
      </c>
    </row>
    <row r="90" spans="1:7" ht="24" customHeight="1">
      <c r="A90" s="9">
        <v>6</v>
      </c>
      <c r="B90" s="26" t="s">
        <v>48</v>
      </c>
      <c r="C90" s="33"/>
      <c r="D90" s="34"/>
      <c r="E90" s="33"/>
      <c r="F90" s="13" t="s">
        <v>308</v>
      </c>
      <c r="G90" s="27" t="s">
        <v>309</v>
      </c>
    </row>
    <row r="91" spans="1:7" ht="24" customHeight="1">
      <c r="A91" s="9"/>
      <c r="B91" s="26"/>
      <c r="C91" s="33"/>
      <c r="D91" s="34"/>
      <c r="E91" s="33"/>
      <c r="F91" s="99" t="s">
        <v>500</v>
      </c>
      <c r="G91" s="100" t="s">
        <v>501</v>
      </c>
    </row>
    <row r="92" spans="1:7" ht="24" customHeight="1">
      <c r="A92" s="9">
        <v>6</v>
      </c>
      <c r="B92" s="26" t="s">
        <v>48</v>
      </c>
      <c r="C92" s="31" t="s">
        <v>310</v>
      </c>
      <c r="D92" s="32" t="s">
        <v>69</v>
      </c>
      <c r="E92" s="31" t="s">
        <v>70</v>
      </c>
      <c r="F92" s="13" t="s">
        <v>82</v>
      </c>
      <c r="G92" s="28" t="s">
        <v>197</v>
      </c>
    </row>
    <row r="93" spans="1:7" ht="24" customHeight="1">
      <c r="A93" s="9">
        <v>6</v>
      </c>
      <c r="B93" s="26" t="s">
        <v>48</v>
      </c>
      <c r="C93" s="33"/>
      <c r="D93" s="34"/>
      <c r="E93" s="33"/>
      <c r="F93" s="13" t="s">
        <v>311</v>
      </c>
      <c r="G93" s="27" t="s">
        <v>312</v>
      </c>
    </row>
    <row r="94" spans="1:7">
      <c r="A94" s="9">
        <v>6</v>
      </c>
      <c r="B94" s="26" t="s">
        <v>48</v>
      </c>
      <c r="C94" s="33"/>
      <c r="D94" s="34"/>
      <c r="E94" s="12"/>
      <c r="F94" s="13" t="s">
        <v>281</v>
      </c>
      <c r="G94" s="27" t="s">
        <v>282</v>
      </c>
    </row>
    <row r="95" spans="1:7">
      <c r="A95" s="9">
        <v>6</v>
      </c>
      <c r="B95" s="26" t="s">
        <v>48</v>
      </c>
      <c r="C95" s="33"/>
      <c r="D95" s="34"/>
      <c r="E95" s="12"/>
      <c r="F95" s="18" t="s">
        <v>313</v>
      </c>
      <c r="G95" s="35" t="s">
        <v>314</v>
      </c>
    </row>
    <row r="96" spans="1:7">
      <c r="A96" s="9">
        <v>6</v>
      </c>
      <c r="B96" s="26" t="s">
        <v>48</v>
      </c>
      <c r="C96" s="33"/>
      <c r="D96" s="34"/>
      <c r="E96" s="12"/>
      <c r="F96" s="18" t="s">
        <v>315</v>
      </c>
      <c r="G96" s="29" t="s">
        <v>316</v>
      </c>
    </row>
    <row r="97" spans="1:7">
      <c r="A97" s="9"/>
      <c r="B97" s="26"/>
      <c r="C97" s="33"/>
      <c r="D97" s="34"/>
      <c r="E97" s="12"/>
      <c r="F97" s="99" t="s">
        <v>502</v>
      </c>
      <c r="G97" s="100" t="s">
        <v>503</v>
      </c>
    </row>
    <row r="98" spans="1:7">
      <c r="A98" s="9">
        <v>6</v>
      </c>
      <c r="B98" s="26" t="s">
        <v>48</v>
      </c>
      <c r="C98" s="33" t="s">
        <v>317</v>
      </c>
      <c r="D98" s="34" t="s">
        <v>49</v>
      </c>
      <c r="E98" s="33" t="s">
        <v>318</v>
      </c>
      <c r="F98" s="18" t="s">
        <v>82</v>
      </c>
      <c r="G98" s="29" t="s">
        <v>197</v>
      </c>
    </row>
    <row r="99" spans="1:7">
      <c r="A99" s="9">
        <v>6</v>
      </c>
      <c r="B99" s="26" t="s">
        <v>48</v>
      </c>
      <c r="C99" s="33"/>
      <c r="D99" s="34"/>
      <c r="E99" s="33"/>
      <c r="F99" s="39" t="s">
        <v>319</v>
      </c>
      <c r="G99" s="35" t="s">
        <v>320</v>
      </c>
    </row>
    <row r="100" spans="1:7">
      <c r="A100" s="9">
        <v>6</v>
      </c>
      <c r="B100" s="26" t="s">
        <v>48</v>
      </c>
      <c r="C100" s="33"/>
      <c r="D100" s="34"/>
      <c r="E100" s="33"/>
      <c r="F100" s="40" t="s">
        <v>257</v>
      </c>
      <c r="G100" s="27" t="s">
        <v>258</v>
      </c>
    </row>
    <row r="101" spans="1:7" ht="42">
      <c r="A101" s="9">
        <v>6</v>
      </c>
      <c r="B101" s="26" t="s">
        <v>48</v>
      </c>
      <c r="C101" s="33"/>
      <c r="D101" s="34"/>
      <c r="E101" s="33"/>
      <c r="F101" s="39" t="s">
        <v>321</v>
      </c>
      <c r="G101" s="35" t="s">
        <v>322</v>
      </c>
    </row>
    <row r="102" spans="1:7">
      <c r="A102" s="9"/>
      <c r="B102" s="26"/>
      <c r="C102" s="33"/>
      <c r="D102" s="34"/>
      <c r="E102" s="33"/>
      <c r="F102" s="99" t="s">
        <v>504</v>
      </c>
      <c r="G102" s="100" t="s">
        <v>505</v>
      </c>
    </row>
    <row r="103" spans="1:7">
      <c r="A103" s="9">
        <v>6</v>
      </c>
      <c r="B103" s="26" t="s">
        <v>48</v>
      </c>
      <c r="C103" s="12" t="s">
        <v>323</v>
      </c>
      <c r="D103" s="11" t="s">
        <v>54</v>
      </c>
      <c r="E103" s="12" t="s">
        <v>55</v>
      </c>
      <c r="F103" s="39" t="s">
        <v>8</v>
      </c>
      <c r="G103" s="35" t="s">
        <v>207</v>
      </c>
    </row>
    <row r="104" spans="1:7">
      <c r="A104" s="9">
        <v>6</v>
      </c>
      <c r="B104" s="26" t="s">
        <v>48</v>
      </c>
      <c r="C104" s="12"/>
      <c r="D104" s="11"/>
      <c r="E104" s="12"/>
      <c r="F104" s="18" t="s">
        <v>82</v>
      </c>
      <c r="G104" s="29" t="s">
        <v>197</v>
      </c>
    </row>
    <row r="105" spans="1:7">
      <c r="A105" s="9">
        <v>6</v>
      </c>
      <c r="B105" s="26" t="s">
        <v>48</v>
      </c>
      <c r="C105" s="12"/>
      <c r="D105" s="11"/>
      <c r="E105" s="12"/>
      <c r="F105" s="40" t="s">
        <v>324</v>
      </c>
      <c r="G105" s="27" t="s">
        <v>325</v>
      </c>
    </row>
    <row r="106" spans="1:7">
      <c r="A106" s="9"/>
      <c r="B106" s="26"/>
      <c r="C106" s="12"/>
      <c r="D106" s="11"/>
      <c r="E106" s="12"/>
      <c r="F106" s="99" t="s">
        <v>506</v>
      </c>
      <c r="G106" s="100" t="s">
        <v>507</v>
      </c>
    </row>
    <row r="107" spans="1:7">
      <c r="A107" s="9">
        <v>6</v>
      </c>
      <c r="B107" s="26" t="s">
        <v>48</v>
      </c>
      <c r="C107" s="31" t="s">
        <v>326</v>
      </c>
      <c r="D107" s="32" t="s">
        <v>61</v>
      </c>
      <c r="E107" s="31" t="s">
        <v>62</v>
      </c>
      <c r="F107" s="13" t="s">
        <v>82</v>
      </c>
      <c r="G107" s="28" t="s">
        <v>197</v>
      </c>
    </row>
    <row r="108" spans="1:7" ht="24" customHeight="1">
      <c r="A108" s="9">
        <v>6</v>
      </c>
      <c r="B108" s="26" t="s">
        <v>48</v>
      </c>
      <c r="C108" s="33"/>
      <c r="D108" s="34"/>
      <c r="E108" s="33"/>
      <c r="F108" s="13" t="s">
        <v>327</v>
      </c>
      <c r="G108" s="27" t="s">
        <v>328</v>
      </c>
    </row>
    <row r="109" spans="1:7" ht="24" customHeight="1">
      <c r="A109" s="9"/>
      <c r="B109" s="26"/>
      <c r="C109" s="33"/>
      <c r="D109" s="34"/>
      <c r="E109" s="33"/>
      <c r="F109" s="99" t="s">
        <v>508</v>
      </c>
      <c r="G109" s="100" t="s">
        <v>509</v>
      </c>
    </row>
    <row r="110" spans="1:7">
      <c r="A110" s="9">
        <v>6</v>
      </c>
      <c r="B110" s="26" t="s">
        <v>48</v>
      </c>
      <c r="C110" s="15" t="s">
        <v>329</v>
      </c>
      <c r="D110" s="14" t="s">
        <v>59</v>
      </c>
      <c r="E110" s="15" t="s">
        <v>60</v>
      </c>
      <c r="F110" s="13" t="s">
        <v>82</v>
      </c>
      <c r="G110" s="28" t="s">
        <v>197</v>
      </c>
    </row>
    <row r="111" spans="1:7" ht="24" customHeight="1">
      <c r="A111" s="9">
        <v>6</v>
      </c>
      <c r="B111" s="26" t="s">
        <v>48</v>
      </c>
      <c r="C111" s="12"/>
      <c r="D111" s="11"/>
      <c r="E111" s="12"/>
      <c r="F111" s="13" t="s">
        <v>25</v>
      </c>
      <c r="G111" s="27" t="s">
        <v>267</v>
      </c>
    </row>
    <row r="112" spans="1:7" ht="42">
      <c r="A112" s="9">
        <v>6</v>
      </c>
      <c r="B112" s="26" t="s">
        <v>48</v>
      </c>
      <c r="C112" s="12"/>
      <c r="D112" s="11"/>
      <c r="E112" s="12"/>
      <c r="F112" s="13" t="s">
        <v>268</v>
      </c>
      <c r="G112" s="27" t="s">
        <v>269</v>
      </c>
    </row>
    <row r="113" spans="1:7">
      <c r="A113" s="9">
        <v>6</v>
      </c>
      <c r="B113" s="26" t="s">
        <v>48</v>
      </c>
      <c r="C113" s="12"/>
      <c r="D113" s="11"/>
      <c r="E113" s="12"/>
      <c r="F113" s="18" t="s">
        <v>270</v>
      </c>
      <c r="G113" s="35" t="s">
        <v>271</v>
      </c>
    </row>
    <row r="114" spans="1:7">
      <c r="A114" s="9">
        <v>6</v>
      </c>
      <c r="B114" s="26" t="s">
        <v>48</v>
      </c>
      <c r="C114" s="12"/>
      <c r="D114" s="11"/>
      <c r="E114" s="12"/>
      <c r="F114" s="13" t="s">
        <v>275</v>
      </c>
      <c r="G114" s="27" t="s">
        <v>276</v>
      </c>
    </row>
    <row r="115" spans="1:7">
      <c r="A115" s="9">
        <v>6</v>
      </c>
      <c r="B115" s="26" t="s">
        <v>48</v>
      </c>
      <c r="C115" s="12"/>
      <c r="D115" s="11"/>
      <c r="E115" s="12"/>
      <c r="F115" s="13" t="s">
        <v>279</v>
      </c>
      <c r="G115" s="28" t="s">
        <v>280</v>
      </c>
    </row>
    <row r="116" spans="1:7" ht="48" customHeight="1">
      <c r="A116" s="9">
        <v>6</v>
      </c>
      <c r="B116" s="26" t="s">
        <v>48</v>
      </c>
      <c r="C116" s="12"/>
      <c r="D116" s="11"/>
      <c r="E116" s="12"/>
      <c r="F116" s="18" t="s">
        <v>285</v>
      </c>
      <c r="G116" s="35" t="s">
        <v>286</v>
      </c>
    </row>
    <row r="117" spans="1:7" ht="24" customHeight="1">
      <c r="A117" s="9">
        <v>6</v>
      </c>
      <c r="B117" s="26" t="s">
        <v>48</v>
      </c>
      <c r="C117" s="12"/>
      <c r="D117" s="11"/>
      <c r="E117" s="12"/>
      <c r="F117" s="18" t="s">
        <v>262</v>
      </c>
      <c r="G117" s="35" t="s">
        <v>263</v>
      </c>
    </row>
    <row r="118" spans="1:7">
      <c r="A118" s="9">
        <v>6</v>
      </c>
      <c r="B118" s="26" t="s">
        <v>48</v>
      </c>
      <c r="C118" s="12"/>
      <c r="D118" s="11"/>
      <c r="E118" s="12"/>
      <c r="F118" s="13" t="s">
        <v>319</v>
      </c>
      <c r="G118" s="27" t="s">
        <v>320</v>
      </c>
    </row>
    <row r="119" spans="1:7" ht="24" customHeight="1">
      <c r="A119" s="9">
        <v>6</v>
      </c>
      <c r="B119" s="26" t="s">
        <v>48</v>
      </c>
      <c r="C119" s="12"/>
      <c r="D119" s="11"/>
      <c r="E119" s="12"/>
      <c r="F119" s="13" t="s">
        <v>293</v>
      </c>
      <c r="G119" s="27" t="s">
        <v>294</v>
      </c>
    </row>
    <row r="120" spans="1:7">
      <c r="A120" s="9">
        <v>6</v>
      </c>
      <c r="B120" s="26" t="s">
        <v>48</v>
      </c>
      <c r="C120" s="12"/>
      <c r="D120" s="11"/>
      <c r="E120" s="12"/>
      <c r="F120" s="13" t="s">
        <v>257</v>
      </c>
      <c r="G120" s="27" t="s">
        <v>258</v>
      </c>
    </row>
    <row r="121" spans="1:7">
      <c r="A121" s="9">
        <v>6</v>
      </c>
      <c r="B121" s="26" t="s">
        <v>48</v>
      </c>
      <c r="C121" s="12"/>
      <c r="D121" s="11"/>
      <c r="E121" s="12"/>
      <c r="F121" s="18" t="s">
        <v>272</v>
      </c>
      <c r="G121" s="29" t="s">
        <v>273</v>
      </c>
    </row>
    <row r="122" spans="1:7" ht="42">
      <c r="A122" s="9">
        <v>6</v>
      </c>
      <c r="B122" s="26" t="s">
        <v>48</v>
      </c>
      <c r="C122" s="12"/>
      <c r="D122" s="11"/>
      <c r="E122" s="12"/>
      <c r="F122" s="18" t="s">
        <v>321</v>
      </c>
      <c r="G122" s="35" t="s">
        <v>322</v>
      </c>
    </row>
    <row r="123" spans="1:7">
      <c r="A123" s="9">
        <v>6</v>
      </c>
      <c r="B123" s="26" t="s">
        <v>48</v>
      </c>
      <c r="C123" s="12"/>
      <c r="D123" s="11"/>
      <c r="E123" s="12"/>
      <c r="F123" s="13" t="s">
        <v>264</v>
      </c>
      <c r="G123" s="27" t="s">
        <v>265</v>
      </c>
    </row>
    <row r="124" spans="1:7" ht="24" customHeight="1">
      <c r="A124" s="9">
        <v>6</v>
      </c>
      <c r="B124" s="26" t="s">
        <v>48</v>
      </c>
      <c r="C124" s="12"/>
      <c r="D124" s="11"/>
      <c r="E124" s="12"/>
      <c r="F124" s="13" t="s">
        <v>259</v>
      </c>
      <c r="G124" s="27" t="s">
        <v>260</v>
      </c>
    </row>
    <row r="125" spans="1:7">
      <c r="A125" s="9">
        <v>7</v>
      </c>
      <c r="B125" s="93" t="s">
        <v>72</v>
      </c>
      <c r="C125" s="94" t="s">
        <v>330</v>
      </c>
      <c r="D125" s="95"/>
      <c r="E125" s="94"/>
      <c r="F125" s="95" t="s">
        <v>510</v>
      </c>
      <c r="G125" s="94" t="s">
        <v>511</v>
      </c>
    </row>
    <row r="126" spans="1:7" ht="42">
      <c r="A126" s="9">
        <v>7</v>
      </c>
      <c r="B126" s="26" t="s">
        <v>72</v>
      </c>
      <c r="C126" s="15" t="s">
        <v>226</v>
      </c>
      <c r="D126" s="14" t="s">
        <v>73</v>
      </c>
      <c r="E126" s="31" t="s">
        <v>74</v>
      </c>
      <c r="F126" s="13" t="s">
        <v>82</v>
      </c>
      <c r="G126" s="28" t="s">
        <v>197</v>
      </c>
    </row>
    <row r="127" spans="1:7" ht="42">
      <c r="A127" s="9">
        <v>7</v>
      </c>
      <c r="B127" s="26" t="s">
        <v>72</v>
      </c>
      <c r="C127" s="12"/>
      <c r="D127" s="11"/>
      <c r="E127" s="33"/>
      <c r="F127" s="13" t="s">
        <v>331</v>
      </c>
      <c r="G127" s="27" t="s">
        <v>332</v>
      </c>
    </row>
    <row r="128" spans="1:7" ht="24" customHeight="1">
      <c r="A128" s="9">
        <v>7</v>
      </c>
      <c r="B128" s="26" t="s">
        <v>72</v>
      </c>
      <c r="C128" s="33"/>
      <c r="D128" s="11"/>
      <c r="E128" s="33"/>
      <c r="F128" s="13" t="s">
        <v>333</v>
      </c>
      <c r="G128" s="28" t="s">
        <v>334</v>
      </c>
    </row>
    <row r="129" spans="1:7">
      <c r="A129" s="9">
        <v>7</v>
      </c>
      <c r="B129" s="26" t="s">
        <v>72</v>
      </c>
      <c r="C129" s="12"/>
      <c r="D129" s="11"/>
      <c r="E129" s="12"/>
      <c r="F129" s="13" t="s">
        <v>335</v>
      </c>
      <c r="G129" s="27" t="s">
        <v>336</v>
      </c>
    </row>
    <row r="130" spans="1:7">
      <c r="A130" s="9">
        <v>7</v>
      </c>
      <c r="B130" s="26" t="s">
        <v>72</v>
      </c>
      <c r="C130" s="12"/>
      <c r="D130" s="11"/>
      <c r="E130" s="12"/>
      <c r="F130" s="13" t="s">
        <v>337</v>
      </c>
      <c r="G130" s="28" t="s">
        <v>338</v>
      </c>
    </row>
    <row r="131" spans="1:7">
      <c r="A131" s="5">
        <v>8</v>
      </c>
      <c r="B131" s="93">
        <v>10000000</v>
      </c>
      <c r="C131" s="94" t="s">
        <v>339</v>
      </c>
      <c r="D131" s="95"/>
      <c r="E131" s="94"/>
      <c r="F131" s="95" t="s">
        <v>512</v>
      </c>
      <c r="G131" s="94" t="s">
        <v>513</v>
      </c>
    </row>
    <row r="132" spans="1:7" ht="42">
      <c r="A132" s="5">
        <v>8</v>
      </c>
      <c r="B132" s="5">
        <v>10000000</v>
      </c>
      <c r="C132" s="15" t="s">
        <v>226</v>
      </c>
      <c r="D132" s="14" t="s">
        <v>78</v>
      </c>
      <c r="E132" s="15" t="s">
        <v>79</v>
      </c>
      <c r="F132" s="13" t="s">
        <v>82</v>
      </c>
      <c r="G132" s="28" t="s">
        <v>197</v>
      </c>
    </row>
    <row r="133" spans="1:7">
      <c r="A133" s="5">
        <v>8</v>
      </c>
      <c r="B133" s="5">
        <v>10000000</v>
      </c>
      <c r="C133" s="12"/>
      <c r="D133" s="11"/>
      <c r="E133" s="12"/>
      <c r="F133" s="13" t="s">
        <v>340</v>
      </c>
      <c r="G133" s="28" t="s">
        <v>341</v>
      </c>
    </row>
    <row r="134" spans="1:7">
      <c r="A134" s="5">
        <v>8</v>
      </c>
      <c r="B134" s="5">
        <v>10000000</v>
      </c>
      <c r="C134" s="12"/>
      <c r="D134" s="11"/>
      <c r="E134" s="12"/>
      <c r="F134" s="18" t="s">
        <v>342</v>
      </c>
      <c r="G134" s="35" t="s">
        <v>343</v>
      </c>
    </row>
    <row r="135" spans="1:7">
      <c r="A135" s="5">
        <v>8</v>
      </c>
      <c r="B135" s="5">
        <v>10000000</v>
      </c>
      <c r="C135" s="33"/>
      <c r="D135" s="34"/>
      <c r="E135" s="33"/>
      <c r="F135" s="13" t="s">
        <v>344</v>
      </c>
      <c r="G135" s="27" t="s">
        <v>345</v>
      </c>
    </row>
    <row r="136" spans="1:7" ht="24" customHeight="1">
      <c r="A136" s="5">
        <v>8</v>
      </c>
      <c r="B136" s="5">
        <v>10000000</v>
      </c>
      <c r="C136" s="33"/>
      <c r="D136" s="34"/>
      <c r="E136" s="33"/>
      <c r="F136" s="13" t="s">
        <v>346</v>
      </c>
      <c r="G136" s="27" t="s">
        <v>347</v>
      </c>
    </row>
    <row r="137" spans="1:7">
      <c r="A137" s="5">
        <v>8</v>
      </c>
      <c r="B137" s="5">
        <v>10000000</v>
      </c>
      <c r="C137" s="33"/>
      <c r="D137" s="34"/>
      <c r="E137" s="33"/>
      <c r="F137" s="13" t="s">
        <v>348</v>
      </c>
      <c r="G137" s="27" t="s">
        <v>349</v>
      </c>
    </row>
    <row r="138" spans="1:7">
      <c r="A138" s="5">
        <v>9</v>
      </c>
      <c r="B138" s="93">
        <v>11000000</v>
      </c>
      <c r="C138" s="94" t="s">
        <v>350</v>
      </c>
      <c r="D138" s="95"/>
      <c r="E138" s="94"/>
      <c r="F138" s="95" t="s">
        <v>514</v>
      </c>
      <c r="G138" s="94" t="s">
        <v>515</v>
      </c>
    </row>
    <row r="139" spans="1:7" ht="42">
      <c r="A139" s="5">
        <v>9</v>
      </c>
      <c r="B139" s="5">
        <v>11000000</v>
      </c>
      <c r="C139" s="15" t="s">
        <v>226</v>
      </c>
      <c r="D139" s="14" t="s">
        <v>80</v>
      </c>
      <c r="E139" s="15" t="s">
        <v>81</v>
      </c>
      <c r="F139" s="13" t="s">
        <v>82</v>
      </c>
      <c r="G139" s="28" t="s">
        <v>197</v>
      </c>
    </row>
    <row r="140" spans="1:7" ht="24" customHeight="1">
      <c r="A140" s="5">
        <v>9</v>
      </c>
      <c r="B140" s="5">
        <v>11000000</v>
      </c>
      <c r="C140" s="12"/>
      <c r="D140" s="11"/>
      <c r="E140" s="33"/>
      <c r="F140" s="13" t="s">
        <v>351</v>
      </c>
      <c r="G140" s="27" t="s">
        <v>352</v>
      </c>
    </row>
    <row r="141" spans="1:7">
      <c r="A141" s="5">
        <v>9</v>
      </c>
      <c r="B141" s="5">
        <v>11000000</v>
      </c>
      <c r="C141" s="12"/>
      <c r="D141" s="11"/>
      <c r="E141" s="12"/>
      <c r="F141" s="18" t="s">
        <v>353</v>
      </c>
      <c r="G141" s="35" t="s">
        <v>354</v>
      </c>
    </row>
    <row r="142" spans="1:7" ht="24" customHeight="1">
      <c r="A142" s="5">
        <v>9</v>
      </c>
      <c r="B142" s="5">
        <v>11000000</v>
      </c>
      <c r="C142" s="12"/>
      <c r="D142" s="11"/>
      <c r="E142" s="12"/>
      <c r="F142" s="18" t="s">
        <v>355</v>
      </c>
      <c r="G142" s="29" t="s">
        <v>356</v>
      </c>
    </row>
    <row r="143" spans="1:7">
      <c r="A143" s="5">
        <v>9</v>
      </c>
      <c r="B143" s="5">
        <v>11000000</v>
      </c>
      <c r="C143" s="43"/>
      <c r="D143" s="34"/>
      <c r="E143" s="33"/>
      <c r="F143" s="13" t="s">
        <v>357</v>
      </c>
      <c r="G143" s="44" t="s">
        <v>358</v>
      </c>
    </row>
    <row r="144" spans="1:7">
      <c r="A144" s="5">
        <v>9</v>
      </c>
      <c r="B144" s="5">
        <v>11000000</v>
      </c>
      <c r="C144" s="43"/>
      <c r="D144" s="34"/>
      <c r="E144" s="33"/>
      <c r="F144" s="13" t="s">
        <v>359</v>
      </c>
      <c r="G144" s="45" t="s">
        <v>360</v>
      </c>
    </row>
    <row r="145" spans="1:7">
      <c r="A145" s="5">
        <v>9</v>
      </c>
      <c r="B145" s="5">
        <v>11000000</v>
      </c>
      <c r="C145" s="43"/>
      <c r="D145" s="34"/>
      <c r="E145" s="33"/>
      <c r="F145" s="46" t="s">
        <v>361</v>
      </c>
      <c r="G145" s="47" t="s">
        <v>362</v>
      </c>
    </row>
    <row r="146" spans="1:7">
      <c r="A146" s="5">
        <v>9</v>
      </c>
      <c r="B146" s="5">
        <v>11000000</v>
      </c>
      <c r="C146" s="33"/>
      <c r="D146" s="34"/>
      <c r="E146" s="33"/>
      <c r="F146" s="18" t="s">
        <v>363</v>
      </c>
      <c r="G146" s="35" t="s">
        <v>364</v>
      </c>
    </row>
    <row r="147" spans="1:7">
      <c r="A147" s="5">
        <v>9</v>
      </c>
      <c r="B147" s="5">
        <v>11000000</v>
      </c>
      <c r="C147" s="33"/>
      <c r="D147" s="34"/>
      <c r="E147" s="33"/>
      <c r="F147" s="18" t="s">
        <v>365</v>
      </c>
      <c r="G147" s="35" t="s">
        <v>366</v>
      </c>
    </row>
    <row r="148" spans="1:7" ht="24" customHeight="1">
      <c r="A148" s="5">
        <v>9</v>
      </c>
      <c r="B148" s="5">
        <v>11000000</v>
      </c>
      <c r="C148" s="12"/>
      <c r="D148" s="11"/>
      <c r="E148" s="12"/>
      <c r="F148" s="18" t="s">
        <v>367</v>
      </c>
      <c r="G148" s="35" t="s">
        <v>368</v>
      </c>
    </row>
    <row r="149" spans="1:7">
      <c r="A149" s="9">
        <v>10</v>
      </c>
      <c r="B149" s="93">
        <v>14000000</v>
      </c>
      <c r="C149" s="94" t="s">
        <v>369</v>
      </c>
      <c r="D149" s="95"/>
      <c r="E149" s="94"/>
      <c r="F149" s="95" t="s">
        <v>516</v>
      </c>
      <c r="G149" s="94" t="s">
        <v>517</v>
      </c>
    </row>
    <row r="150" spans="1:7">
      <c r="A150" s="9">
        <v>10</v>
      </c>
      <c r="B150" s="9">
        <v>14000000</v>
      </c>
      <c r="C150" s="15" t="s">
        <v>226</v>
      </c>
      <c r="D150" s="14" t="s">
        <v>1</v>
      </c>
      <c r="E150" s="15" t="s">
        <v>2</v>
      </c>
      <c r="F150" s="13" t="s">
        <v>82</v>
      </c>
      <c r="G150" s="28" t="s">
        <v>197</v>
      </c>
    </row>
    <row r="151" spans="1:7">
      <c r="A151" s="9">
        <v>10</v>
      </c>
      <c r="B151" s="9">
        <v>14000000</v>
      </c>
      <c r="C151" s="33"/>
      <c r="D151" s="34"/>
      <c r="E151" s="33"/>
      <c r="F151" s="36" t="s">
        <v>92</v>
      </c>
      <c r="G151" s="37" t="s">
        <v>370</v>
      </c>
    </row>
    <row r="152" spans="1:7" ht="72.2" customHeight="1">
      <c r="A152" s="9">
        <v>10</v>
      </c>
      <c r="B152" s="9">
        <v>14000000</v>
      </c>
      <c r="C152" s="33"/>
      <c r="D152" s="34"/>
      <c r="E152" s="33"/>
      <c r="F152" s="13" t="s">
        <v>371</v>
      </c>
      <c r="G152" s="27" t="s">
        <v>372</v>
      </c>
    </row>
    <row r="153" spans="1:7">
      <c r="A153" s="9">
        <v>10</v>
      </c>
      <c r="B153" s="9">
        <v>14000000</v>
      </c>
      <c r="C153" s="33"/>
      <c r="D153" s="34"/>
      <c r="E153" s="33"/>
      <c r="F153" s="13" t="s">
        <v>373</v>
      </c>
      <c r="G153" s="27" t="s">
        <v>374</v>
      </c>
    </row>
    <row r="154" spans="1:7">
      <c r="A154" s="9">
        <v>10</v>
      </c>
      <c r="B154" s="9">
        <v>14000000</v>
      </c>
      <c r="C154" s="33"/>
      <c r="D154" s="34"/>
      <c r="E154" s="33"/>
      <c r="F154" s="18" t="s">
        <v>375</v>
      </c>
      <c r="G154" s="35" t="s">
        <v>376</v>
      </c>
    </row>
    <row r="155" spans="1:7">
      <c r="A155" s="9">
        <v>10</v>
      </c>
      <c r="B155" s="9">
        <v>14000000</v>
      </c>
      <c r="C155" s="33"/>
      <c r="D155" s="34"/>
      <c r="E155" s="33"/>
      <c r="F155" s="13" t="s">
        <v>1</v>
      </c>
      <c r="G155" s="27" t="s">
        <v>377</v>
      </c>
    </row>
    <row r="156" spans="1:7" ht="24" customHeight="1">
      <c r="A156" s="9">
        <v>10</v>
      </c>
      <c r="B156" s="9">
        <v>14000000</v>
      </c>
      <c r="C156" s="33"/>
      <c r="D156" s="34"/>
      <c r="E156" s="33"/>
      <c r="F156" s="18" t="s">
        <v>378</v>
      </c>
      <c r="G156" s="35" t="s">
        <v>379</v>
      </c>
    </row>
    <row r="157" spans="1:7" ht="24" customHeight="1">
      <c r="A157" s="9">
        <v>10</v>
      </c>
      <c r="B157" s="9">
        <v>14000000</v>
      </c>
      <c r="C157" s="12"/>
      <c r="D157" s="11"/>
      <c r="E157" s="12"/>
      <c r="F157" s="18" t="s">
        <v>10</v>
      </c>
      <c r="G157" s="35" t="s">
        <v>380</v>
      </c>
    </row>
    <row r="158" spans="1:7">
      <c r="A158" s="9">
        <v>10</v>
      </c>
      <c r="B158" s="9">
        <v>14000000</v>
      </c>
      <c r="C158" s="33"/>
      <c r="D158" s="34"/>
      <c r="E158" s="33"/>
      <c r="F158" s="13" t="s">
        <v>381</v>
      </c>
      <c r="G158" s="27" t="s">
        <v>382</v>
      </c>
    </row>
    <row r="159" spans="1:7">
      <c r="A159" s="9">
        <v>10</v>
      </c>
      <c r="B159" s="9">
        <v>14000000</v>
      </c>
      <c r="C159" s="33"/>
      <c r="D159" s="34"/>
      <c r="E159" s="33"/>
      <c r="F159" s="13" t="s">
        <v>96</v>
      </c>
      <c r="G159" s="27" t="s">
        <v>383</v>
      </c>
    </row>
    <row r="160" spans="1:7">
      <c r="A160" s="5">
        <v>11</v>
      </c>
      <c r="B160" s="93">
        <v>15000000</v>
      </c>
      <c r="C160" s="94" t="s">
        <v>384</v>
      </c>
      <c r="D160" s="95"/>
      <c r="E160" s="94"/>
      <c r="F160" s="95" t="s">
        <v>518</v>
      </c>
      <c r="G160" s="94" t="s">
        <v>519</v>
      </c>
    </row>
    <row r="161" spans="1:7" ht="24" customHeight="1">
      <c r="A161" s="5">
        <v>11</v>
      </c>
      <c r="B161" s="5">
        <v>15000000</v>
      </c>
      <c r="C161" s="31" t="s">
        <v>226</v>
      </c>
      <c r="D161" s="32" t="s">
        <v>83</v>
      </c>
      <c r="E161" s="360" t="s">
        <v>84</v>
      </c>
      <c r="F161" s="13" t="s">
        <v>82</v>
      </c>
      <c r="G161" s="28" t="s">
        <v>197</v>
      </c>
    </row>
    <row r="162" spans="1:7" ht="42">
      <c r="A162" s="5">
        <v>11</v>
      </c>
      <c r="B162" s="5">
        <v>15000000</v>
      </c>
      <c r="C162" s="33"/>
      <c r="D162" s="34"/>
      <c r="E162" s="361"/>
      <c r="F162" s="18" t="s">
        <v>385</v>
      </c>
      <c r="G162" s="35" t="s">
        <v>386</v>
      </c>
    </row>
    <row r="163" spans="1:7">
      <c r="A163" s="5">
        <v>11</v>
      </c>
      <c r="B163" s="5">
        <v>15000000</v>
      </c>
      <c r="C163" s="33"/>
      <c r="D163" s="34"/>
      <c r="E163" s="33"/>
      <c r="F163" s="13" t="s">
        <v>387</v>
      </c>
      <c r="G163" s="27" t="s">
        <v>138</v>
      </c>
    </row>
    <row r="164" spans="1:7">
      <c r="A164" s="5">
        <v>11</v>
      </c>
      <c r="B164" s="5">
        <v>15000000</v>
      </c>
      <c r="C164" s="33"/>
      <c r="D164" s="34"/>
      <c r="E164" s="33"/>
      <c r="F164" s="13" t="s">
        <v>388</v>
      </c>
      <c r="G164" s="27" t="s">
        <v>389</v>
      </c>
    </row>
    <row r="165" spans="1:7">
      <c r="A165" s="5">
        <v>11</v>
      </c>
      <c r="B165" s="5">
        <v>15000000</v>
      </c>
      <c r="C165" s="12"/>
      <c r="D165" s="11"/>
      <c r="E165" s="12"/>
      <c r="F165" s="13" t="s">
        <v>390</v>
      </c>
      <c r="G165" s="27" t="s">
        <v>391</v>
      </c>
    </row>
    <row r="166" spans="1:7">
      <c r="A166" s="5">
        <v>12</v>
      </c>
      <c r="B166" s="93">
        <v>17000000</v>
      </c>
      <c r="C166" s="94" t="s">
        <v>392</v>
      </c>
      <c r="D166" s="95"/>
      <c r="E166" s="94"/>
      <c r="F166" s="95" t="s">
        <v>520</v>
      </c>
      <c r="G166" s="94" t="s">
        <v>521</v>
      </c>
    </row>
    <row r="167" spans="1:7" ht="42">
      <c r="A167" s="5">
        <v>12</v>
      </c>
      <c r="B167" s="5">
        <v>17000000</v>
      </c>
      <c r="C167" s="15" t="s">
        <v>226</v>
      </c>
      <c r="D167" s="14" t="s">
        <v>78</v>
      </c>
      <c r="E167" s="37" t="s">
        <v>393</v>
      </c>
      <c r="F167" s="13" t="s">
        <v>82</v>
      </c>
      <c r="G167" s="28" t="s">
        <v>197</v>
      </c>
    </row>
    <row r="168" spans="1:7" ht="24" customHeight="1">
      <c r="A168" s="5">
        <v>12</v>
      </c>
      <c r="B168" s="5">
        <v>17000000</v>
      </c>
      <c r="C168" s="17"/>
      <c r="D168" s="48" t="s">
        <v>85</v>
      </c>
      <c r="E168" s="49" t="s">
        <v>86</v>
      </c>
      <c r="F168" s="41" t="s">
        <v>394</v>
      </c>
      <c r="G168" s="50" t="s">
        <v>395</v>
      </c>
    </row>
    <row r="169" spans="1:7" ht="72.2" customHeight="1">
      <c r="A169" s="5">
        <v>12</v>
      </c>
      <c r="B169" s="5">
        <v>17000000</v>
      </c>
      <c r="C169" s="33"/>
      <c r="D169" s="34"/>
      <c r="E169" s="33"/>
      <c r="F169" s="13" t="s">
        <v>371</v>
      </c>
      <c r="G169" s="27" t="s">
        <v>372</v>
      </c>
    </row>
    <row r="170" spans="1:7">
      <c r="A170" s="5">
        <v>12</v>
      </c>
      <c r="B170" s="5">
        <v>17000000</v>
      </c>
      <c r="C170" s="33"/>
      <c r="D170" s="34"/>
      <c r="E170" s="33"/>
      <c r="F170" s="13" t="s">
        <v>396</v>
      </c>
      <c r="G170" s="27" t="s">
        <v>397</v>
      </c>
    </row>
    <row r="171" spans="1:7">
      <c r="A171" s="5">
        <v>13</v>
      </c>
      <c r="B171" s="93">
        <v>19000000</v>
      </c>
      <c r="C171" s="94" t="s">
        <v>398</v>
      </c>
      <c r="D171" s="95"/>
      <c r="E171" s="94"/>
      <c r="F171" s="95" t="s">
        <v>522</v>
      </c>
      <c r="G171" s="94" t="s">
        <v>523</v>
      </c>
    </row>
    <row r="172" spans="1:7" ht="42">
      <c r="A172" s="5">
        <v>13</v>
      </c>
      <c r="B172" s="5">
        <v>19000000</v>
      </c>
      <c r="C172" s="15" t="s">
        <v>226</v>
      </c>
      <c r="D172" s="14" t="s">
        <v>87</v>
      </c>
      <c r="E172" s="15" t="s">
        <v>88</v>
      </c>
      <c r="F172" s="13" t="s">
        <v>82</v>
      </c>
      <c r="G172" s="28" t="s">
        <v>197</v>
      </c>
    </row>
    <row r="173" spans="1:7">
      <c r="A173" s="5">
        <v>13</v>
      </c>
      <c r="B173" s="5">
        <v>19000000</v>
      </c>
      <c r="C173" s="33"/>
      <c r="D173" s="34"/>
      <c r="E173" s="12"/>
      <c r="F173" s="13" t="s">
        <v>83</v>
      </c>
      <c r="G173" s="27" t="s">
        <v>399</v>
      </c>
    </row>
    <row r="174" spans="1:7">
      <c r="A174" s="5">
        <v>13</v>
      </c>
      <c r="B174" s="5">
        <v>19000000</v>
      </c>
      <c r="C174" s="33"/>
      <c r="D174" s="34"/>
      <c r="E174" s="33"/>
      <c r="F174" s="13" t="s">
        <v>400</v>
      </c>
      <c r="G174" s="27" t="s">
        <v>401</v>
      </c>
    </row>
    <row r="175" spans="1:7">
      <c r="A175" s="5">
        <v>13</v>
      </c>
      <c r="B175" s="5">
        <v>19000000</v>
      </c>
      <c r="C175" s="33"/>
      <c r="D175" s="34"/>
      <c r="E175" s="33"/>
      <c r="F175" s="13" t="s">
        <v>402</v>
      </c>
      <c r="G175" s="27" t="s">
        <v>403</v>
      </c>
    </row>
    <row r="176" spans="1:7">
      <c r="A176" s="5">
        <v>14</v>
      </c>
      <c r="B176" s="93">
        <v>20000000</v>
      </c>
      <c r="C176" s="94" t="s">
        <v>404</v>
      </c>
      <c r="D176" s="95"/>
      <c r="E176" s="94"/>
      <c r="F176" s="95" t="s">
        <v>524</v>
      </c>
      <c r="G176" s="94" t="s">
        <v>525</v>
      </c>
    </row>
    <row r="177" spans="1:7">
      <c r="A177" s="5">
        <v>14</v>
      </c>
      <c r="B177" s="5">
        <v>20000000</v>
      </c>
      <c r="C177" s="15" t="s">
        <v>226</v>
      </c>
      <c r="D177" s="14" t="s">
        <v>1</v>
      </c>
      <c r="E177" s="15" t="s">
        <v>2</v>
      </c>
      <c r="F177" s="13" t="s">
        <v>82</v>
      </c>
      <c r="G177" s="28" t="s">
        <v>197</v>
      </c>
    </row>
    <row r="178" spans="1:7">
      <c r="A178" s="5">
        <v>14</v>
      </c>
      <c r="B178" s="5">
        <v>20000000</v>
      </c>
      <c r="C178" s="33"/>
      <c r="D178" s="34"/>
      <c r="E178" s="33"/>
      <c r="F178" s="13" t="s">
        <v>405</v>
      </c>
      <c r="G178" s="27" t="s">
        <v>406</v>
      </c>
    </row>
    <row r="179" spans="1:7">
      <c r="A179" s="9">
        <v>15</v>
      </c>
      <c r="B179" s="93">
        <v>21000000</v>
      </c>
      <c r="C179" s="94" t="s">
        <v>407</v>
      </c>
      <c r="D179" s="95"/>
      <c r="E179" s="94"/>
      <c r="F179" s="95" t="s">
        <v>526</v>
      </c>
      <c r="G179" s="94" t="s">
        <v>527</v>
      </c>
    </row>
    <row r="180" spans="1:7">
      <c r="A180" s="9">
        <v>15</v>
      </c>
      <c r="B180" s="9">
        <v>21000000</v>
      </c>
      <c r="C180" s="15" t="s">
        <v>226</v>
      </c>
      <c r="D180" s="14" t="s">
        <v>1</v>
      </c>
      <c r="E180" s="15" t="s">
        <v>2</v>
      </c>
      <c r="F180" s="13" t="s">
        <v>82</v>
      </c>
      <c r="G180" s="28" t="s">
        <v>197</v>
      </c>
    </row>
    <row r="181" spans="1:7">
      <c r="A181" s="9">
        <v>15</v>
      </c>
      <c r="B181" s="9">
        <v>21000000</v>
      </c>
      <c r="C181" s="33"/>
      <c r="D181" s="34"/>
      <c r="E181" s="33"/>
      <c r="F181" s="13" t="s">
        <v>408</v>
      </c>
      <c r="G181" s="28" t="s">
        <v>409</v>
      </c>
    </row>
    <row r="182" spans="1:7" ht="42">
      <c r="A182" s="9">
        <v>15</v>
      </c>
      <c r="B182" s="9">
        <v>21000000</v>
      </c>
      <c r="C182" s="33"/>
      <c r="D182" s="34"/>
      <c r="E182" s="33"/>
      <c r="F182" s="13" t="s">
        <v>385</v>
      </c>
      <c r="G182" s="27" t="s">
        <v>386</v>
      </c>
    </row>
    <row r="183" spans="1:7">
      <c r="A183" s="5">
        <v>16</v>
      </c>
      <c r="B183" s="93">
        <v>22000000</v>
      </c>
      <c r="C183" s="94" t="s">
        <v>410</v>
      </c>
      <c r="D183" s="95"/>
      <c r="E183" s="94"/>
      <c r="F183" s="95" t="s">
        <v>528</v>
      </c>
      <c r="G183" s="94" t="s">
        <v>529</v>
      </c>
    </row>
    <row r="184" spans="1:7" ht="42">
      <c r="A184" s="5">
        <v>16</v>
      </c>
      <c r="B184" s="5">
        <v>22000000</v>
      </c>
      <c r="C184" s="15" t="s">
        <v>226</v>
      </c>
      <c r="D184" s="14" t="s">
        <v>83</v>
      </c>
      <c r="E184" s="15" t="s">
        <v>84</v>
      </c>
      <c r="F184" s="13" t="s">
        <v>82</v>
      </c>
      <c r="G184" s="28" t="s">
        <v>197</v>
      </c>
    </row>
    <row r="185" spans="1:7">
      <c r="A185" s="5">
        <v>16</v>
      </c>
      <c r="B185" s="5">
        <v>22000000</v>
      </c>
      <c r="C185" s="33"/>
      <c r="D185" s="34"/>
      <c r="E185" s="33"/>
      <c r="F185" s="13" t="s">
        <v>411</v>
      </c>
      <c r="G185" s="27" t="s">
        <v>412</v>
      </c>
    </row>
    <row r="186" spans="1:7">
      <c r="A186" s="5">
        <v>16</v>
      </c>
      <c r="B186" s="5">
        <v>22000000</v>
      </c>
      <c r="C186" s="33"/>
      <c r="D186" s="34"/>
      <c r="E186" s="12"/>
      <c r="F186" s="13" t="s">
        <v>87</v>
      </c>
      <c r="G186" s="27" t="s">
        <v>413</v>
      </c>
    </row>
    <row r="187" spans="1:7">
      <c r="A187" s="5">
        <v>16</v>
      </c>
      <c r="B187" s="5">
        <v>22000000</v>
      </c>
      <c r="C187" s="33"/>
      <c r="D187" s="34"/>
      <c r="E187" s="12"/>
      <c r="F187" s="13" t="s">
        <v>414</v>
      </c>
      <c r="G187" s="27" t="s">
        <v>415</v>
      </c>
    </row>
    <row r="188" spans="1:7" ht="48.2" customHeight="1">
      <c r="A188" s="5">
        <v>16</v>
      </c>
      <c r="B188" s="5">
        <v>22000000</v>
      </c>
      <c r="C188" s="33"/>
      <c r="D188" s="34"/>
      <c r="E188" s="12"/>
      <c r="F188" s="13" t="s">
        <v>416</v>
      </c>
      <c r="G188" s="27" t="s">
        <v>417</v>
      </c>
    </row>
    <row r="189" spans="1:7" ht="42">
      <c r="A189" s="5">
        <v>16</v>
      </c>
      <c r="B189" s="5">
        <v>22000000</v>
      </c>
      <c r="C189" s="33"/>
      <c r="D189" s="34"/>
      <c r="E189" s="33"/>
      <c r="F189" s="13" t="s">
        <v>418</v>
      </c>
      <c r="G189" s="51" t="s">
        <v>419</v>
      </c>
    </row>
    <row r="190" spans="1:7" ht="42">
      <c r="A190" s="5">
        <v>16</v>
      </c>
      <c r="B190" s="5">
        <v>22000000</v>
      </c>
      <c r="C190" s="33"/>
      <c r="D190" s="34"/>
      <c r="E190" s="33"/>
      <c r="F190" s="13" t="s">
        <v>420</v>
      </c>
      <c r="G190" s="27" t="s">
        <v>421</v>
      </c>
    </row>
    <row r="191" spans="1:7">
      <c r="A191" s="5">
        <v>16</v>
      </c>
      <c r="B191" s="5">
        <v>22000000</v>
      </c>
      <c r="C191" s="33"/>
      <c r="D191" s="34"/>
      <c r="E191" s="12"/>
      <c r="F191" s="13" t="s">
        <v>422</v>
      </c>
      <c r="G191" s="27" t="s">
        <v>423</v>
      </c>
    </row>
    <row r="192" spans="1:7">
      <c r="A192" s="5">
        <v>16</v>
      </c>
      <c r="B192" s="5">
        <v>22000000</v>
      </c>
      <c r="C192" s="33"/>
      <c r="D192" s="34"/>
      <c r="E192" s="12"/>
      <c r="F192" s="18" t="s">
        <v>424</v>
      </c>
      <c r="G192" s="35" t="s">
        <v>425</v>
      </c>
    </row>
    <row r="193" spans="1:7" ht="42">
      <c r="A193" s="5">
        <v>16</v>
      </c>
      <c r="B193" s="5">
        <v>22000000</v>
      </c>
      <c r="C193" s="33"/>
      <c r="D193" s="34"/>
      <c r="E193" s="33"/>
      <c r="F193" s="13" t="s">
        <v>426</v>
      </c>
      <c r="G193" s="27" t="s">
        <v>427</v>
      </c>
    </row>
    <row r="194" spans="1:7">
      <c r="A194" s="5">
        <v>16</v>
      </c>
      <c r="B194" s="5">
        <v>22000000</v>
      </c>
      <c r="C194" s="33"/>
      <c r="D194" s="34"/>
      <c r="E194" s="33"/>
      <c r="F194" s="13" t="s">
        <v>355</v>
      </c>
      <c r="G194" s="28" t="s">
        <v>356</v>
      </c>
    </row>
    <row r="195" spans="1:7">
      <c r="A195" s="5">
        <v>17</v>
      </c>
      <c r="B195" s="93">
        <v>23000000</v>
      </c>
      <c r="C195" s="94" t="s">
        <v>428</v>
      </c>
      <c r="D195" s="95"/>
      <c r="E195" s="94"/>
      <c r="F195" s="95" t="s">
        <v>530</v>
      </c>
      <c r="G195" s="94" t="s">
        <v>531</v>
      </c>
    </row>
    <row r="196" spans="1:7" ht="42">
      <c r="A196" s="5">
        <v>17</v>
      </c>
      <c r="B196" s="5">
        <v>23000000</v>
      </c>
      <c r="C196" s="15" t="s">
        <v>226</v>
      </c>
      <c r="D196" s="14" t="s">
        <v>87</v>
      </c>
      <c r="E196" s="15" t="s">
        <v>88</v>
      </c>
      <c r="F196" s="13" t="s">
        <v>82</v>
      </c>
      <c r="G196" s="28" t="s">
        <v>197</v>
      </c>
    </row>
    <row r="197" spans="1:7" ht="24" customHeight="1">
      <c r="A197" s="5">
        <v>17</v>
      </c>
      <c r="B197" s="5">
        <v>23000000</v>
      </c>
      <c r="C197" s="33"/>
      <c r="D197" s="34"/>
      <c r="E197" s="12"/>
      <c r="F197" s="13" t="s">
        <v>429</v>
      </c>
      <c r="G197" s="27" t="s">
        <v>430</v>
      </c>
    </row>
    <row r="198" spans="1:7" ht="24" customHeight="1">
      <c r="A198" s="5">
        <v>17</v>
      </c>
      <c r="B198" s="5">
        <v>23000000</v>
      </c>
      <c r="C198" s="33"/>
      <c r="D198" s="34"/>
      <c r="E198" s="12"/>
      <c r="F198" s="13" t="s">
        <v>431</v>
      </c>
      <c r="G198" s="27" t="s">
        <v>432</v>
      </c>
    </row>
    <row r="199" spans="1:7" ht="42">
      <c r="A199" s="5">
        <v>17</v>
      </c>
      <c r="B199" s="5">
        <v>23000000</v>
      </c>
      <c r="C199" s="33"/>
      <c r="D199" s="34"/>
      <c r="E199" s="12"/>
      <c r="F199" s="18" t="s">
        <v>433</v>
      </c>
      <c r="G199" s="35" t="s">
        <v>434</v>
      </c>
    </row>
    <row r="200" spans="1:7">
      <c r="A200" s="5">
        <v>17</v>
      </c>
      <c r="B200" s="5">
        <v>23000000</v>
      </c>
      <c r="C200" s="33"/>
      <c r="D200" s="34"/>
      <c r="E200" s="33"/>
      <c r="F200" s="13" t="s">
        <v>435</v>
      </c>
      <c r="G200" s="27" t="s">
        <v>436</v>
      </c>
    </row>
    <row r="201" spans="1:7">
      <c r="A201" s="5">
        <v>17</v>
      </c>
      <c r="B201" s="5">
        <v>23000000</v>
      </c>
      <c r="C201" s="33"/>
      <c r="D201" s="34"/>
      <c r="E201" s="33"/>
      <c r="F201" s="18" t="s">
        <v>437</v>
      </c>
      <c r="G201" s="29" t="s">
        <v>438</v>
      </c>
    </row>
    <row r="202" spans="1:7">
      <c r="A202" s="5">
        <v>17</v>
      </c>
      <c r="B202" s="5">
        <v>23000000</v>
      </c>
      <c r="C202" s="33"/>
      <c r="D202" s="34"/>
      <c r="E202" s="33"/>
      <c r="F202" s="13" t="s">
        <v>439</v>
      </c>
      <c r="G202" s="27" t="s">
        <v>440</v>
      </c>
    </row>
    <row r="203" spans="1:7">
      <c r="A203" s="5">
        <v>17</v>
      </c>
      <c r="B203" s="5">
        <v>23000000</v>
      </c>
      <c r="C203" s="33"/>
      <c r="D203" s="34"/>
      <c r="E203" s="33"/>
      <c r="F203" s="13" t="s">
        <v>76</v>
      </c>
      <c r="G203" s="27" t="s">
        <v>441</v>
      </c>
    </row>
    <row r="204" spans="1:7">
      <c r="A204" s="5">
        <v>17</v>
      </c>
      <c r="B204" s="5">
        <v>23000000</v>
      </c>
      <c r="C204" s="12"/>
      <c r="D204" s="11"/>
      <c r="E204" s="12"/>
      <c r="F204" s="13" t="s">
        <v>78</v>
      </c>
      <c r="G204" s="27" t="s">
        <v>442</v>
      </c>
    </row>
    <row r="205" spans="1:7">
      <c r="A205" s="5">
        <v>17</v>
      </c>
      <c r="B205" s="5">
        <v>23000000</v>
      </c>
      <c r="C205" s="12"/>
      <c r="D205" s="11"/>
      <c r="E205" s="12"/>
      <c r="F205" s="18" t="s">
        <v>443</v>
      </c>
      <c r="G205" s="35" t="s">
        <v>444</v>
      </c>
    </row>
    <row r="206" spans="1:7" ht="24" customHeight="1">
      <c r="A206" s="5">
        <v>17</v>
      </c>
      <c r="B206" s="5">
        <v>23000000</v>
      </c>
      <c r="C206" s="12"/>
      <c r="D206" s="11"/>
      <c r="E206" s="12"/>
      <c r="F206" s="18" t="s">
        <v>73</v>
      </c>
      <c r="G206" s="35" t="s">
        <v>445</v>
      </c>
    </row>
    <row r="207" spans="1:7">
      <c r="A207" s="5">
        <v>17</v>
      </c>
      <c r="B207" s="5">
        <v>23000000</v>
      </c>
      <c r="C207" s="12"/>
      <c r="D207" s="11"/>
      <c r="E207" s="12"/>
      <c r="F207" s="13" t="s">
        <v>75</v>
      </c>
      <c r="G207" s="27" t="s">
        <v>446</v>
      </c>
    </row>
    <row r="208" spans="1:7">
      <c r="A208" s="9">
        <v>18</v>
      </c>
      <c r="B208" s="93">
        <v>24000000</v>
      </c>
      <c r="C208" s="94" t="s">
        <v>447</v>
      </c>
      <c r="D208" s="95"/>
      <c r="E208" s="94"/>
      <c r="F208" s="95" t="s">
        <v>532</v>
      </c>
      <c r="G208" s="94" t="s">
        <v>533</v>
      </c>
    </row>
    <row r="209" spans="1:7" ht="42">
      <c r="A209" s="9">
        <v>18</v>
      </c>
      <c r="B209" s="9">
        <v>24000000</v>
      </c>
      <c r="C209" s="15" t="s">
        <v>226</v>
      </c>
      <c r="D209" s="14" t="s">
        <v>87</v>
      </c>
      <c r="E209" s="15" t="s">
        <v>88</v>
      </c>
      <c r="F209" s="13" t="s">
        <v>82</v>
      </c>
      <c r="G209" s="27" t="s">
        <v>197</v>
      </c>
    </row>
    <row r="210" spans="1:7">
      <c r="A210" s="9">
        <v>18</v>
      </c>
      <c r="B210" s="9">
        <v>24000000</v>
      </c>
      <c r="C210" s="33"/>
      <c r="D210" s="34"/>
      <c r="E210" s="33"/>
      <c r="F210" s="13" t="s">
        <v>448</v>
      </c>
      <c r="G210" s="27" t="s">
        <v>449</v>
      </c>
    </row>
    <row r="211" spans="1:7">
      <c r="A211" s="9">
        <v>18</v>
      </c>
      <c r="B211" s="9">
        <v>24000000</v>
      </c>
      <c r="C211" s="33"/>
      <c r="D211" s="34"/>
      <c r="E211" s="33"/>
      <c r="F211" s="13" t="s">
        <v>450</v>
      </c>
      <c r="G211" s="27" t="s">
        <v>451</v>
      </c>
    </row>
    <row r="212" spans="1:7">
      <c r="A212" s="9">
        <v>18</v>
      </c>
      <c r="B212" s="9">
        <v>24000000</v>
      </c>
      <c r="C212" s="33"/>
      <c r="D212" s="34"/>
      <c r="E212" s="33"/>
      <c r="F212" s="13" t="s">
        <v>452</v>
      </c>
      <c r="G212" s="27" t="s">
        <v>453</v>
      </c>
    </row>
    <row r="213" spans="1:7">
      <c r="A213" s="9">
        <v>18</v>
      </c>
      <c r="B213" s="9">
        <v>24000000</v>
      </c>
      <c r="C213" s="33"/>
      <c r="D213" s="34"/>
      <c r="E213" s="33"/>
      <c r="F213" s="18" t="s">
        <v>454</v>
      </c>
      <c r="G213" s="29" t="s">
        <v>455</v>
      </c>
    </row>
    <row r="214" spans="1:7">
      <c r="A214" s="9">
        <v>18</v>
      </c>
      <c r="B214" s="9">
        <v>24000000</v>
      </c>
      <c r="C214" s="33"/>
      <c r="D214" s="34"/>
      <c r="E214" s="33"/>
      <c r="F214" s="13" t="s">
        <v>456</v>
      </c>
      <c r="G214" s="28" t="s">
        <v>457</v>
      </c>
    </row>
    <row r="215" spans="1:7">
      <c r="A215" s="9">
        <v>18</v>
      </c>
      <c r="B215" s="9">
        <v>24000000</v>
      </c>
      <c r="C215" s="33"/>
      <c r="D215" s="34"/>
      <c r="E215" s="33"/>
      <c r="F215" s="13" t="s">
        <v>458</v>
      </c>
      <c r="G215" s="27" t="s">
        <v>459</v>
      </c>
    </row>
    <row r="216" spans="1:7">
      <c r="A216" s="9">
        <v>19</v>
      </c>
      <c r="B216" s="93">
        <v>25000000</v>
      </c>
      <c r="C216" s="94" t="s">
        <v>460</v>
      </c>
      <c r="D216" s="95"/>
      <c r="E216" s="94"/>
      <c r="F216" s="95" t="s">
        <v>534</v>
      </c>
      <c r="G216" s="94" t="s">
        <v>535</v>
      </c>
    </row>
    <row r="217" spans="1:7" ht="42">
      <c r="A217" s="9">
        <v>19</v>
      </c>
      <c r="B217" s="9">
        <v>25000000</v>
      </c>
      <c r="C217" s="15" t="s">
        <v>226</v>
      </c>
      <c r="D217" s="14" t="s">
        <v>78</v>
      </c>
      <c r="E217" s="15" t="s">
        <v>79</v>
      </c>
      <c r="F217" s="13" t="s">
        <v>82</v>
      </c>
      <c r="G217" s="27" t="s">
        <v>197</v>
      </c>
    </row>
    <row r="218" spans="1:7">
      <c r="A218" s="9">
        <v>19</v>
      </c>
      <c r="B218" s="9">
        <v>25000000</v>
      </c>
      <c r="C218" s="33"/>
      <c r="D218" s="34"/>
      <c r="E218" s="33"/>
      <c r="F218" s="13" t="s">
        <v>80</v>
      </c>
      <c r="G218" s="27" t="s">
        <v>461</v>
      </c>
    </row>
    <row r="219" spans="1:7">
      <c r="A219" s="9">
        <v>19</v>
      </c>
      <c r="B219" s="9">
        <v>25000000</v>
      </c>
      <c r="C219" s="12"/>
      <c r="D219" s="11"/>
      <c r="E219" s="12"/>
      <c r="F219" s="13" t="s">
        <v>462</v>
      </c>
      <c r="G219" s="27" t="s">
        <v>463</v>
      </c>
    </row>
    <row r="220" spans="1:7">
      <c r="A220" s="9">
        <v>19</v>
      </c>
      <c r="B220" s="9">
        <v>25000000</v>
      </c>
      <c r="C220" s="12"/>
      <c r="D220" s="11"/>
      <c r="E220" s="12"/>
      <c r="F220" s="13" t="s">
        <v>464</v>
      </c>
      <c r="G220" s="27" t="s">
        <v>465</v>
      </c>
    </row>
    <row r="221" spans="1:7">
      <c r="A221" s="9">
        <v>19</v>
      </c>
      <c r="B221" s="9">
        <v>25000000</v>
      </c>
      <c r="C221" s="12"/>
      <c r="D221" s="11"/>
      <c r="E221" s="12"/>
      <c r="F221" s="18" t="s">
        <v>348</v>
      </c>
      <c r="G221" s="35" t="s">
        <v>349</v>
      </c>
    </row>
    <row r="222" spans="1:7">
      <c r="A222" s="52"/>
      <c r="B222" s="93">
        <v>81000000</v>
      </c>
      <c r="C222" s="94" t="s">
        <v>466</v>
      </c>
      <c r="D222" s="95">
        <v>101002</v>
      </c>
      <c r="E222" s="94" t="s">
        <v>93</v>
      </c>
      <c r="F222" s="95"/>
      <c r="G222" s="94"/>
    </row>
  </sheetData>
  <autoFilter ref="A1:G222" xr:uid="{00000000-0009-0000-0000-000005000000}"/>
  <mergeCells count="5">
    <mergeCell ref="E45:E46"/>
    <mergeCell ref="C68:C69"/>
    <mergeCell ref="E68:E69"/>
    <mergeCell ref="E73:E74"/>
    <mergeCell ref="E161:E162"/>
  </mergeCells>
  <pageMargins left="0.28740157500000002" right="9.0551180999999994E-2" top="0.39370078740157499" bottom="0.39370078740157499" header="0" footer="0"/>
  <pageSetup paperSize="9" scale="65" orientation="portrait" r:id="rId1"/>
  <headerFooter>
    <oddHeader>&amp;Rหน้าที่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91</vt:i4>
      </vt:variant>
    </vt:vector>
  </HeadingPairs>
  <TitlesOfParts>
    <vt:vector size="100" baseType="lpstr">
      <vt:lpstr>คำนำ</vt:lpstr>
      <vt:lpstr>โครงสร้าง</vt:lpstr>
      <vt:lpstr>สังเขป</vt:lpstr>
      <vt:lpstr>สังเขป (ฉ)</vt:lpstr>
      <vt:lpstr>งบประมาณรายจ่ายประจำปี</vt:lpstr>
      <vt:lpstr>ประเภทงบรายจ่าย</vt:lpstr>
      <vt:lpstr>แผนบูรณาการ</vt:lpstr>
      <vt:lpstr>สำนักงานเขต</vt:lpstr>
      <vt:lpstr>สำนัก</vt:lpstr>
      <vt:lpstr>code01r</vt:lpstr>
      <vt:lpstr>code02r</vt:lpstr>
      <vt:lpstr>code03</vt:lpstr>
      <vt:lpstr>code03r</vt:lpstr>
      <vt:lpstr>code04</vt:lpstr>
      <vt:lpstr>code04r</vt:lpstr>
      <vt:lpstr>code05r</vt:lpstr>
      <vt:lpstr>code06r</vt:lpstr>
      <vt:lpstr>code07</vt:lpstr>
      <vt:lpstr>code07r</vt:lpstr>
      <vt:lpstr>code07r1</vt:lpstr>
      <vt:lpstr>code07r2</vt:lpstr>
      <vt:lpstr>code081</vt:lpstr>
      <vt:lpstr>code0810</vt:lpstr>
      <vt:lpstr>code0811</vt:lpstr>
      <vt:lpstr>code0812</vt:lpstr>
      <vt:lpstr>code0813</vt:lpstr>
      <vt:lpstr>code0814</vt:lpstr>
      <vt:lpstr>code082</vt:lpstr>
      <vt:lpstr>code083</vt:lpstr>
      <vt:lpstr>code084</vt:lpstr>
      <vt:lpstr>code085</vt:lpstr>
      <vt:lpstr>code086</vt:lpstr>
      <vt:lpstr>code087</vt:lpstr>
      <vt:lpstr>code088</vt:lpstr>
      <vt:lpstr>code089</vt:lpstr>
      <vt:lpstr>code08r</vt:lpstr>
      <vt:lpstr>code08r1</vt:lpstr>
      <vt:lpstr>code08r2</vt:lpstr>
      <vt:lpstr>code09</vt:lpstr>
      <vt:lpstr>code09r</vt:lpstr>
      <vt:lpstr>code10</vt:lpstr>
      <vt:lpstr>code10r</vt:lpstr>
      <vt:lpstr>code14</vt:lpstr>
      <vt:lpstr>code15</vt:lpstr>
      <vt:lpstr>code17</vt:lpstr>
      <vt:lpstr>code19</vt:lpstr>
      <vt:lpstr>code20</vt:lpstr>
      <vt:lpstr>code21</vt:lpstr>
      <vt:lpstr>code22</vt:lpstr>
      <vt:lpstr>code23</vt:lpstr>
      <vt:lpstr>code24</vt:lpstr>
      <vt:lpstr>code25</vt:lpstr>
      <vt:lpstr>desc01r</vt:lpstr>
      <vt:lpstr>desc02r</vt:lpstr>
      <vt:lpstr>desc03</vt:lpstr>
      <vt:lpstr>desc03r</vt:lpstr>
      <vt:lpstr>desc04</vt:lpstr>
      <vt:lpstr>desc04r</vt:lpstr>
      <vt:lpstr>desc05r</vt:lpstr>
      <vt:lpstr>desc06r</vt:lpstr>
      <vt:lpstr>desc07</vt:lpstr>
      <vt:lpstr>desc07r</vt:lpstr>
      <vt:lpstr>desc07r1</vt:lpstr>
      <vt:lpstr>desc07r2</vt:lpstr>
      <vt:lpstr>desc081</vt:lpstr>
      <vt:lpstr>desc0810</vt:lpstr>
      <vt:lpstr>desc0811</vt:lpstr>
      <vt:lpstr>desc0812</vt:lpstr>
      <vt:lpstr>desc0813</vt:lpstr>
      <vt:lpstr>desc0814</vt:lpstr>
      <vt:lpstr>desc082</vt:lpstr>
      <vt:lpstr>desc083</vt:lpstr>
      <vt:lpstr>desc084</vt:lpstr>
      <vt:lpstr>desc085</vt:lpstr>
      <vt:lpstr>desc086</vt:lpstr>
      <vt:lpstr>desc087</vt:lpstr>
      <vt:lpstr>desc088</vt:lpstr>
      <vt:lpstr>desc089</vt:lpstr>
      <vt:lpstr>desc08r1</vt:lpstr>
      <vt:lpstr>desc08r2</vt:lpstr>
      <vt:lpstr>desc09</vt:lpstr>
      <vt:lpstr>desc09r</vt:lpstr>
      <vt:lpstr>desc10</vt:lpstr>
      <vt:lpstr>desc10r</vt:lpstr>
      <vt:lpstr>desc14</vt:lpstr>
      <vt:lpstr>desc15</vt:lpstr>
      <vt:lpstr>desc17</vt:lpstr>
      <vt:lpstr>desc19</vt:lpstr>
      <vt:lpstr>desc20</vt:lpstr>
      <vt:lpstr>desc21</vt:lpstr>
      <vt:lpstr>desc22</vt:lpstr>
      <vt:lpstr>desc23</vt:lpstr>
      <vt:lpstr>desc24</vt:lpstr>
      <vt:lpstr>desc25</vt:lpstr>
      <vt:lpstr>descr</vt:lpstr>
      <vt:lpstr>descr08r</vt:lpstr>
      <vt:lpstr>งบประมาณรายจ่ายประจำปี!Print_Area</vt:lpstr>
      <vt:lpstr>สำนัก!Print_Titles</vt:lpstr>
      <vt:lpstr>สำนักงานเขต!Print_Titles</vt:lpstr>
      <vt:lpstr>proj01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</dc:creator>
  <cp:lastModifiedBy>bma00077</cp:lastModifiedBy>
  <cp:lastPrinted>2024-06-11T11:11:38Z</cp:lastPrinted>
  <dcterms:created xsi:type="dcterms:W3CDTF">2022-03-06T17:48:55Z</dcterms:created>
  <dcterms:modified xsi:type="dcterms:W3CDTF">2024-06-11T11:25:45Z</dcterms:modified>
</cp:coreProperties>
</file>