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265" windowHeight="7140" tabRatio="878" activeTab="5"/>
  </bookViews>
  <sheets>
    <sheet name="(139)_ด้าน" sheetId="1" r:id="rId1"/>
    <sheet name="(141a)_ปริมาณการใช้ไฟฟ้า" sheetId="2" r:id="rId2"/>
    <sheet name="(142)_จำนวนเพลิงไหม้" sheetId="3" r:id="rId3"/>
    <sheet name="(143)_ประเภทสิ่งที่ถูกไหม้" sheetId="4" r:id="rId4"/>
    <sheet name="(144-146)_สาธารณภัย" sheetId="5" r:id="rId5"/>
    <sheet name="(147-148)_สถานีดับเพลิง" sheetId="6" r:id="rId6"/>
  </sheets>
  <definedNames>
    <definedName name="HTML_CodePage" hidden="1">874</definedName>
    <definedName name="HTML_Control" localSheetId="0" hidden="1">{"'ความหนาแน่นกทม.-ประเทศ'!$A$1:$L$20"}</definedName>
    <definedName name="HTML_Control" localSheetId="1" hidden="1">{"'ความหนาแน่นกทม.-ประเทศ'!$A$1:$L$20"}</definedName>
    <definedName name="HTML_Control" localSheetId="2" hidden="1">{"'ความหนาแน่นกทม.-ประเทศ'!$A$1:$L$20"}</definedName>
    <definedName name="HTML_Control" localSheetId="3" hidden="1">{"'ความหนาแน่นกทม.-ประเทศ'!$A$1:$L$20"}</definedName>
    <definedName name="HTML_Control" localSheetId="4" hidden="1">{"'ผู้ป่วยนอก-ในตามกลุ่มงาน'!$A$35:$S$59","'เอดส์'!$A$19:$N$33"}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4" hidden="1">""</definedName>
    <definedName name="HTML_Header" hidden="1">"ความหนาแน่นกทม.-ประเทศ"</definedName>
    <definedName name="HTML_LastUpdate" localSheetId="4" hidden="1">"30/7/03"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4" hidden="1">"Tak"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4" hidden="1">"D:\WEB46-2\ทรัพยากรมนุษย์\เอดส์2.htm"</definedName>
    <definedName name="HTML_PathFile" hidden="1">"D:\STAT\WEB46\ADMIN\คนน.ไทย-กทม..htm"</definedName>
    <definedName name="HTML_Title" localSheetId="4" hidden="1">"3 Human"</definedName>
    <definedName name="HTML_Title" hidden="1">""</definedName>
    <definedName name="_xlnm.Print_Area" localSheetId="0">'(139)_ด้าน'!$A$1:$J$23</definedName>
    <definedName name="_xlnm.Print_Area" localSheetId="1">'(141a)_ปริมาณการใช้ไฟฟ้า'!$A$1:$C$13</definedName>
    <definedName name="_xlnm.Print_Area" localSheetId="5">'(147-148)_สถานีดับเพลิง'!$A$1:$C$47</definedName>
  </definedNames>
  <calcPr fullCalcOnLoad="1"/>
</workbook>
</file>

<file path=xl/sharedStrings.xml><?xml version="1.0" encoding="utf-8"?>
<sst xmlns="http://schemas.openxmlformats.org/spreadsheetml/2006/main" count="987" uniqueCount="278">
  <si>
    <t>ลำดับที่</t>
  </si>
  <si>
    <t>ชื่อสถานี</t>
  </si>
  <si>
    <t>สถานที่ตั้ง</t>
  </si>
  <si>
    <t>สถานีดับเพลิงภูเขาทอง</t>
  </si>
  <si>
    <t>สถานีดับเพลิงทุ่งมหาเมฆ</t>
  </si>
  <si>
    <t>สถานีดับเพลิงบรรทัดทอง</t>
  </si>
  <si>
    <t>สถานีดับเพลิงบางกะปิ</t>
  </si>
  <si>
    <t>สถานีดับเพลิงบางโพ</t>
  </si>
  <si>
    <t>สถานีดับเพลิงตลาดพลู</t>
  </si>
  <si>
    <t>สถานีดับเพลิงทุ่งครุ</t>
  </si>
  <si>
    <t>สถานีดับเพลิงบวรมงคล</t>
  </si>
  <si>
    <t>สถานีดับเพลิงพญาไท</t>
  </si>
  <si>
    <t>สถานีดับเพลิงสวนมะลิ</t>
  </si>
  <si>
    <t>สถานีดับเพลิงธนบุรี</t>
  </si>
  <si>
    <t>สถานีดับเพลิงดุสิต</t>
  </si>
  <si>
    <t>สถานีดับเพลิงห้วยขวาง</t>
  </si>
  <si>
    <t>สถานีดับเพลิงลาดพร้าว</t>
  </si>
  <si>
    <t>สถานีดับเพลิงบางเขน</t>
  </si>
  <si>
    <t>สถานีดับเพลิงพระโขนง</t>
  </si>
  <si>
    <t>สถานีดับเพลิงบางซ่อน</t>
  </si>
  <si>
    <t>สถานีดับเพลิงบางแค</t>
  </si>
  <si>
    <t>สถานีดับเพลิงดาวคะนอง</t>
  </si>
  <si>
    <t>สถานีดับเพลิงหัวหมาก</t>
  </si>
  <si>
    <t>สถานีดับเพลิงบางขุนนนท์</t>
  </si>
  <si>
    <t>สถานีดับเพลิงบางอ้อ</t>
  </si>
  <si>
    <t xml:space="preserve">สถานีดับเพลิงลาดยาว </t>
  </si>
  <si>
    <t>สถานีดับเพลิงสามเสน</t>
  </si>
  <si>
    <t>สถานีดับเพลิงปากคลองสาน</t>
  </si>
  <si>
    <t>สถานีดับเพลิงสุทธิสาร</t>
  </si>
  <si>
    <t>สถานีดับเพลิงลาดกระบัง</t>
  </si>
  <si>
    <t>สถานีดับเพลิงบ่อนไก่</t>
  </si>
  <si>
    <t>สถานีดับเพลิงตลิ่งชัน</t>
  </si>
  <si>
    <t>สถานีดับเพลิงบางขุนเทียน</t>
  </si>
  <si>
    <t>จำนวนผู้ใช้ไฟฟ้าและปริมาณการจำหน่ายกระแสไฟฟ้า จำแนกตามประเภทผู้ใช้ไฟฟ้า</t>
  </si>
  <si>
    <t>ประเภทผู้ใช้ไฟฟ้า</t>
  </si>
  <si>
    <t>สำนักงานเขต</t>
  </si>
  <si>
    <t>อัคคีภัย</t>
  </si>
  <si>
    <t>วาตภัย</t>
  </si>
  <si>
    <t>อุทกภัย</t>
  </si>
  <si>
    <t>ภัยอื่น ๆ</t>
  </si>
  <si>
    <t>สรุปแต่ละเขต</t>
  </si>
  <si>
    <t>ครั้ง</t>
  </si>
  <si>
    <t>ครอบครัว</t>
  </si>
  <si>
    <t>ราย</t>
  </si>
  <si>
    <t>งบประมาณ</t>
  </si>
  <si>
    <t>(บาท)</t>
  </si>
  <si>
    <t>คลองสาน</t>
  </si>
  <si>
    <t>คลองสามวา</t>
  </si>
  <si>
    <t>คลองเตย</t>
  </si>
  <si>
    <t>คันนายาว</t>
  </si>
  <si>
    <t>จตุจักร</t>
  </si>
  <si>
    <t>จอมทอง</t>
  </si>
  <si>
    <t>ดอนเมือง</t>
  </si>
  <si>
    <t>ดินแดง</t>
  </si>
  <si>
    <t>ดุสิต</t>
  </si>
  <si>
    <t>ตลิ่งชัน</t>
  </si>
  <si>
    <t>ทวีวัฒนา</t>
  </si>
  <si>
    <t>ทุ่งครุ</t>
  </si>
  <si>
    <t>ธนบุรี</t>
  </si>
  <si>
    <t>บางกะปิ</t>
  </si>
  <si>
    <t>บางกอกน้อย</t>
  </si>
  <si>
    <t>บางกอกใหญ่</t>
  </si>
  <si>
    <t>บางขุนเทียน</t>
  </si>
  <si>
    <t>บางเขน</t>
  </si>
  <si>
    <t>บางคอแหลม</t>
  </si>
  <si>
    <t>บางซื่อ</t>
  </si>
  <si>
    <t>บางนา</t>
  </si>
  <si>
    <t>บางบอน</t>
  </si>
  <si>
    <t>บางพลัด</t>
  </si>
  <si>
    <t>บางรัก</t>
  </si>
  <si>
    <t>บางแค</t>
  </si>
  <si>
    <t>บึงกุ่ม</t>
  </si>
  <si>
    <t>ปทุมวัน</t>
  </si>
  <si>
    <t>ประเวศ</t>
  </si>
  <si>
    <t>ป้อมปราบศัตรูพ่าย</t>
  </si>
  <si>
    <t>พญาไท</t>
  </si>
  <si>
    <t>พระนคร</t>
  </si>
  <si>
    <t>พระโขนง</t>
  </si>
  <si>
    <t>ภาษีเจริญ</t>
  </si>
  <si>
    <t>มีนบุรี</t>
  </si>
  <si>
    <t>ยานนาวา</t>
  </si>
  <si>
    <t>ราชเทวี</t>
  </si>
  <si>
    <t>ราษฎร์บูรณะ</t>
  </si>
  <si>
    <t>ลาดกระบัง</t>
  </si>
  <si>
    <t>ลาดพร้าว</t>
  </si>
  <si>
    <t>วังทองหลาง</t>
  </si>
  <si>
    <t>วัฒนา</t>
  </si>
  <si>
    <t>สะพานสูง</t>
  </si>
  <si>
    <t>สาทร</t>
  </si>
  <si>
    <t>สายไหม</t>
  </si>
  <si>
    <t>สัมพันธวงศ์</t>
  </si>
  <si>
    <t>สวนหลวง</t>
  </si>
  <si>
    <t>หนองจอก</t>
  </si>
  <si>
    <t>หนองแขม</t>
  </si>
  <si>
    <t>หลักสี่</t>
  </si>
  <si>
    <t>ห้วยขวาง</t>
  </si>
  <si>
    <t>รวม</t>
  </si>
  <si>
    <t>เดือน</t>
  </si>
  <si>
    <t>ประเภทสาธารณภัย (ครั้ง)</t>
  </si>
  <si>
    <t>ความเสียหาย</t>
  </si>
  <si>
    <t>ม.ค.</t>
  </si>
  <si>
    <t xml:space="preserve"> -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</si>
  <si>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</si>
  <si>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</si>
  <si>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</si>
  <si>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</si>
  <si>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</si>
  <si>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</si>
  <si>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</si>
  <si>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</si>
  <si>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</si>
  <si>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</si>
  <si>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</si>
  <si>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พ.ศ.</t>
  </si>
  <si>
    <t>ประเภทของสิ่งที่ถูกเพลิงไหม้ (ครั้ง)</t>
  </si>
  <si>
    <t xml:space="preserve">  -</t>
  </si>
  <si>
    <t>สถานีดับเพลิงบางรัก</t>
  </si>
  <si>
    <t>จำนวนผู้ใช้ไฟฟ้า (ราย)</t>
  </si>
  <si>
    <t xml:space="preserve">     หน่วยจำหน่าย (GWh)</t>
  </si>
  <si>
    <t xml:space="preserve"> บ้านอยู่อาศัย</t>
  </si>
  <si>
    <t xml:space="preserve"> กิจการขนาดเล็ก</t>
  </si>
  <si>
    <t xml:space="preserve"> กิจการขนาดกลาง</t>
  </si>
  <si>
    <t xml:space="preserve"> ราชการและองค์กรที่ไม่แสวงหากำไร</t>
  </si>
  <si>
    <t xml:space="preserve"> ไฟฟ้าสาธารณะ (ไม่คิดเงิน)</t>
  </si>
  <si>
    <t xml:space="preserve"> กิจการเฉพาะอย่าง</t>
  </si>
  <si>
    <t xml:space="preserve"> กิจการขนาดใหญ่</t>
  </si>
  <si>
    <t xml:space="preserve">   รวม</t>
  </si>
  <si>
    <t>อัคคีภัย (คน)</t>
  </si>
  <si>
    <t>สาธารณภัยอื่นๆ (คน)</t>
  </si>
  <si>
    <t>การให้การสงเคราะห์จากการเกิดสาธารณภัยในเขตกรุงเทพมหานคร</t>
  </si>
  <si>
    <t>ด้านความปลอดภัย</t>
  </si>
  <si>
    <t>-</t>
  </si>
  <si>
    <t>สถานีดับเพลิงถนนจันทร์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</si>
  <si>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</si>
  <si>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</si>
  <si>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</si>
  <si>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</si>
  <si>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</si>
  <si>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</si>
  <si>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</si>
  <si>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</si>
  <si>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</si>
  <si>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</si>
  <si>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</si>
  <si>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</si>
  <si>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</si>
  <si>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</si>
  <si>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</si>
  <si>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</si>
  <si>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</si>
  <si>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</si>
  <si>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</si>
  <si>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</si>
  <si>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</si>
  <si>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</si>
  <si>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</si>
  <si>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</si>
  <si>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</si>
  <si>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</si>
  <si>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</si>
  <si>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</si>
  <si>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</si>
  <si>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</si>
  <si>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</si>
  <si>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</si>
  <si>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</si>
  <si>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</si>
  <si>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</si>
  <si>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</si>
  <si>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</si>
  <si>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</si>
  <si>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</si>
  <si>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</si>
  <si>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</si>
  <si>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</si>
  <si>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</si>
  <si>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</si>
  <si>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</si>
  <si>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</si>
  <si>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</si>
  <si>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</si>
  <si>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</si>
  <si>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</si>
  <si>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หมายเหตุ   : * ในการเกิดสาธารณภัยไม่มีครอบครัวหรือประชาชนรายใดขอรับการสงเคราะห์</t>
  </si>
  <si>
    <t>ในเขตกรุงเทพมหานคร พ.ศ. 2550  (เรียงตามจำนวนผู้ใช้ไฟฟ้า)</t>
  </si>
  <si>
    <t>แหล่งข้อมูล : กองอัตราค่าไฟฟ้าและพยากรณ์พลังไฟฟ้า การไฟฟ้านครหลวง</t>
  </si>
  <si>
    <t>จำนวนสาธารณภัยและความเสียหาย จำแนกตามประเภทของสาธารณภัยในกรุงเทพมหานคร พ.ศ. 2550</t>
  </si>
  <si>
    <t>แหล่งข้อมูล : กองอำนวยการป้องกันและบรรเทาสาธารณภัย สำนักป้องกันและบรรเทาสาธารณภัย กรุงเทพมหานคร</t>
  </si>
  <si>
    <t>จำนวนเพลิงไหม้ในกรุงเทพมหานคร จำแนกตามประเภทสิ่งที่ถูกเพลิงไหม้ พ.ศ. 2536 - 2550</t>
  </si>
  <si>
    <t xml:space="preserve"> ปีงบประมาณ 2550</t>
  </si>
  <si>
    <t>*1</t>
  </si>
  <si>
    <t>รายละเอียดสถานที่ตั้งสถานีดับเพลิง พ.ศ. 2550</t>
  </si>
  <si>
    <t>กองปฏิบัติการดับเพลิง 1</t>
  </si>
  <si>
    <t>สถานีดับเพลิง (ย่อย) สัมพันธวงศ์</t>
  </si>
  <si>
    <t>สถานีดับเพลิง (ย่อย) สยามสแควร์</t>
  </si>
  <si>
    <t>สถานีดับเพลิง (ย่อย) บางโพงพาง</t>
  </si>
  <si>
    <t>กองปฏิบัติการดับเพลิง 2</t>
  </si>
  <si>
    <t>สถานีดับเพลิงบางชัน</t>
  </si>
  <si>
    <t>สถานีดับเพลิงคลองเตย</t>
  </si>
  <si>
    <t>กองปฏิบัติการดับเพลิง 3</t>
  </si>
  <si>
    <t>กองปฏิบัติการดับเพลิง 4</t>
  </si>
  <si>
    <t xml:space="preserve">  เลขที่ 51  ถนนบริพัตร  แขวงบ้านบาตร  เขตป้อมปราบศัตรูพ่าย  กรุงเทพมหานคร  10100</t>
  </si>
  <si>
    <t xml:space="preserve">  เลขที่ 37  ซอยเจริญกรุง 36  ถนนเจริญกรุง  แขวงบางรัก  เขตบางรัก  กรุงเทพมหานคร  10500</t>
  </si>
  <si>
    <t xml:space="preserve">  เลขที่ 1659  ถนนเจริญกรุง  แขวงยานนาวา  เขตสาทร  กรุงเทพมหานคร  10120</t>
  </si>
  <si>
    <t xml:space="preserve">  เลขที่ 2044/8  ถนนจันทร์  แขวงช่องนนทรี  เขตยานนาวา  กรุงเทพมหานคร  10120</t>
  </si>
  <si>
    <t xml:space="preserve">  เลขที่ 278/1  ซอยจุฬาฯ 9  ถนนพระราม 4  แขวงวังใหม่  เขตปทุมวัน  กรุงเทพมหานคร  10330</t>
  </si>
  <si>
    <t xml:space="preserve">  เลขที่ 78  ถนนยุคล 2  แขวงวัดเทพศิรินทร์  เขตป้อมปราบศัตรูพ่าย  กรุงเทพมหานคร  10100</t>
  </si>
  <si>
    <t xml:space="preserve">  เลขที่ 47/2  ถนนเย็นอากาศ  แขวงช่องนนทรี  เขตยานนาวา  กรุงเทพมหานคร  10120</t>
  </si>
  <si>
    <t xml:space="preserve">  เลขที่ 37  ถนนโยธา  แขวงตลาดน้อย  เขตสัมพันธวงศ์  กรุงเทพมหานคร  10100</t>
  </si>
  <si>
    <t xml:space="preserve">  ถนนพระราม 3  เขตบางคอแหลม  กรุงเทพมหานคร  10120</t>
  </si>
  <si>
    <t xml:space="preserve">  ศูนย์การค้าสยามสแควร์  แขวงวังใหม่  เขตปทุมวัน  กรุงเทพมหานคร  10330</t>
  </si>
  <si>
    <t xml:space="preserve">  เลขที่ 84  ถนนหลวงแพ่ง  แขวงทับยาว  เขตลาดกระบัง  กรุงเทพมหานคร  10520</t>
  </si>
  <si>
    <t xml:space="preserve">  เลขที่ 1  ถนนหม่อมเจ้าสง่างามสุประดิษฐ์  แขวงมีนบุรี  เขตมีนบุรี  กรุงเทพมหานคร  10510</t>
  </si>
  <si>
    <t xml:space="preserve">  เลขที่ 2090  ถนนรามคำแหง  แขวงหัวหมาก  เขตบางกะปิ  กรุงเทพมหานคร  10240</t>
  </si>
  <si>
    <t xml:space="preserve">  เลขที่ 33  ถนนประดิษฐ์มนูธรรม  แขวงบางกะปิ  เขตห้วยขวาง  กรุงเทพมหานคร  10310 </t>
  </si>
  <si>
    <t xml:space="preserve">  เลขที่ 2009  ถนนสุขุมวิท  แขวงพระโขนงเหนือ  เขตวัฒนา  กรุงเทพมหานคร  10260</t>
  </si>
  <si>
    <t xml:space="preserve">  เลขที่ 158  ซอยสุขุมวิท 22  ถนนสุขุมวิท  แขวงคลองเตย  เขตคลองเตย  กรุงเทพมหานคร  10110</t>
  </si>
  <si>
    <t xml:space="preserve">  เลขที่ 80  ซอยปลูกจิต  ถนนพระราม 4  แขวงลุมพินี  เขตปทุมวัน  กรุงเทพมหานคร  10330</t>
  </si>
  <si>
    <t xml:space="preserve">  เลขที่ 1996  ถนนประชาสงเคราะห์  แขวงดินแดง  เขตดินแดง  กรุงเทพมหานคร  10400</t>
  </si>
  <si>
    <t xml:space="preserve">  เลขที่ 130/4  ถนนประชาราษฎร์ สาย 1  แขวงบางซื่อ  เขตบางซื่อ  กรุงเทพมหานคร  10800 </t>
  </si>
  <si>
    <t xml:space="preserve">  เลขที่ 1199  ถนนลาดพร้าว  ซอยลาดพร้าว 31  แขวงลาดยาว  เขตจตุจักร  กรุงเทพมหานคร  10900</t>
  </si>
  <si>
    <t xml:space="preserve">  เลขที่ 15/2  หมู่ที่ 2  ถนนวิภาวดีรังสิต  แขวงลาดยาว  เขตจตุจักร  กรุงเทพมหานคร  10900</t>
  </si>
  <si>
    <t xml:space="preserve">  เลขที่ 24/22  ถนนพหลโยธิน  แขวงอนุสาวรีย์  เขตบางเขน  กรุงเทพมหานคร  10220</t>
  </si>
  <si>
    <t xml:space="preserve">  เลขที่ 41/11  ถนนเศรษฐสิริ  แขวงถนนนครไชยศรี  เขตดุสิต  กรุงเทพมหานคร  10300</t>
  </si>
  <si>
    <t xml:space="preserve">  เลขที่ 342  ถนนวิภาวดีรังสิต  แขวงดินแดง  เขตดินแดง  กรุงเทพมหานคร  10320 </t>
  </si>
  <si>
    <t xml:space="preserve">  เลขที่ 77/1  ถนนพระราม 6  แขวงทุ่งพญาไท  เขตราชเทวี  กรุงเทพมหานคร  10400</t>
  </si>
  <si>
    <t xml:space="preserve">  เลขที่ 131/1  ถนนขาว  แขวงวชิรพยาบาล  เขตดุสิต  กรุงเทพมหานคร  10300</t>
  </si>
  <si>
    <t xml:space="preserve">  เลขที่ 24  แขวงตลาดพลู  เขตธนบุรี  กรุงเทพมหานคร  10600</t>
  </si>
  <si>
    <t xml:space="preserve">  เลขที่ 80/1  ถนนประชาอุทิศ  แขวงทุ่งครุ  เขตทุ่งครุ  กรุงเทพมหานคร  10140</t>
  </si>
  <si>
    <t xml:space="preserve">  เลขที่ 2  ถนนจรัญสนิทวงศ์  แขวงบางอ้อ  เขตบางพลัด  กรุงเทพมหานคร  10700</t>
  </si>
  <si>
    <t xml:space="preserve">  เลขที่ 100  ถนนจอมทอง  แขวงจอมทอง  เขตจอมทอง  กรุงเทพมหานคร  10150</t>
  </si>
  <si>
    <t xml:space="preserve">  เลขที่ 383  ถนนเพชรเกษม  แขวงบางแคเหนือ  เขตบางแค  กรุงเทพมหานคร  10160</t>
  </si>
  <si>
    <t xml:space="preserve">  เลขที่ 113/4  ถนนบางขุนนนท์  แขวงบางขุนนนท์  เขตบางกอกน้อย  กรุงเทพมหานคร  10700</t>
  </si>
  <si>
    <t xml:space="preserve">  เลขที่ 1  ถนนเจริญนคร  แขวงคลองสาน  เขตคลองสาน  กรุงเทพมหานคร  10600</t>
  </si>
  <si>
    <t xml:space="preserve">  เลขที่ 4  ถนนเทอดไท  แขวงบางยี่เรือ  เขตธนบุรี  กรุงเทพมหานคร  10600</t>
  </si>
  <si>
    <t xml:space="preserve">  เลขที่ 89  ถนนพระราม 2  แขวงแสมดำ  เขตบางขุนเทียน  กรุงเทพมหานคร  10150</t>
  </si>
  <si>
    <t xml:space="preserve">  เลขที่ 1212  ถนนจรัญสนิทวงศ์  แขวงบางยี่ขัน  เขตบางพลัด  กรุงเทพมหานคร  10700</t>
  </si>
  <si>
    <t xml:space="preserve">  เลขที่ 124  หมู่ที่ 34  ถนนกรุงเทพ-นนทบุรี  แขวงบางซื่อ  เขตบางซื่อ  กรุงเทพมหานคร  10800</t>
  </si>
  <si>
    <t xml:space="preserve">  เลขที่ 21  ถนนศาลายา-บางภาษี  ตำบลศาลายา  อำเภอพุทธมลฑล  จังหวัดนครปฐม  73170</t>
  </si>
  <si>
    <t>สถานีดับเพลิงยานนาวา</t>
  </si>
  <si>
    <t xml:space="preserve">  อัคคีภัย</t>
  </si>
  <si>
    <t xml:space="preserve">  ภัยจากสารเคมีและวัตถุอันตราย</t>
  </si>
  <si>
    <t xml:space="preserve">  อาคารทรุดและอาคารถล่ม</t>
  </si>
  <si>
    <t xml:space="preserve">  ภัยจากคมนาคม</t>
  </si>
  <si>
    <t xml:space="preserve">  รวม</t>
  </si>
  <si>
    <t xml:space="preserve">  ตาย</t>
  </si>
  <si>
    <t xml:space="preserve">  บาดเจ็บสาหัส</t>
  </si>
  <si>
    <t xml:space="preserve">  บาดเจ็บเล็กน้อย</t>
  </si>
  <si>
    <t xml:space="preserve">  ตึกแถว-ห้องแถวไม้</t>
  </si>
  <si>
    <t xml:space="preserve">  บ้านพักอาศัย</t>
  </si>
  <si>
    <t xml:space="preserve">  ชุมชนแออัด</t>
  </si>
  <si>
    <t xml:space="preserve">  โรงงานอุตสาหกรรม</t>
  </si>
  <si>
    <t xml:space="preserve">  สถานที่ราชการ</t>
  </si>
  <si>
    <t xml:space="preserve">  วัด</t>
  </si>
  <si>
    <t xml:space="preserve">  โรงแรม</t>
  </si>
  <si>
    <t xml:space="preserve">  แผงลอย</t>
  </si>
  <si>
    <t xml:space="preserve">  โรงเรียน</t>
  </si>
  <si>
    <t xml:space="preserve">  อู่ซ่อมรถยนต์</t>
  </si>
  <si>
    <t xml:space="preserve">  โกดังเก็บของ</t>
  </si>
  <si>
    <t xml:space="preserve">  อาคารสูง</t>
  </si>
  <si>
    <t xml:space="preserve">  ห้างสรรพสินค้า</t>
  </si>
  <si>
    <t xml:space="preserve">  อาคารชุด,อาพาร์ทเม้นต์</t>
  </si>
  <si>
    <t xml:space="preserve">  อุปกรณ์ไฟฟ้า</t>
  </si>
  <si>
    <t xml:space="preserve">  ยานพาหนะ</t>
  </si>
  <si>
    <t xml:space="preserve">  ของใช้</t>
  </si>
  <si>
    <t xml:space="preserve">  ปั๊มน้ำมัน-ปั๊มแก๊ส</t>
  </si>
  <si>
    <t xml:space="preserve">  สถานเริงรมย์</t>
  </si>
  <si>
    <t xml:space="preserve">  อู่ต่อเรือ</t>
  </si>
  <si>
    <t xml:space="preserve">  โรงมหรสพ</t>
  </si>
  <si>
    <t xml:space="preserve">  ร้านจำหน่ายอาหาร</t>
  </si>
  <si>
    <t xml:space="preserve">  โรงภาพยนตร์</t>
  </si>
  <si>
    <t xml:space="preserve">  โรงพยาบาล</t>
  </si>
  <si>
    <t xml:space="preserve">  ธนาคาร</t>
  </si>
  <si>
    <t xml:space="preserve">  ศาลเจ้า, มูลนิธิ</t>
  </si>
  <si>
    <t xml:space="preserve">  บริษัท,ห้าง,ร้าน</t>
  </si>
  <si>
    <t xml:space="preserve">  อื่นๆ</t>
  </si>
  <si>
    <t xml:space="preserve">  (ตั้งอยู่ใต้สะพานพระราม 9)</t>
  </si>
  <si>
    <t xml:space="preserve">  (ตั้งอยู่ภายในสำนักงานเขตสัมพันธวงศ์)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</si>
</sst>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00"/>
    <numFmt numFmtId="204" formatCode="#,##0_ ;\-#,##0\ "/>
    <numFmt numFmtId="205" formatCode="0.000"/>
    <numFmt numFmtId="206" formatCode="_-* #,##0_-;\-* #,##0_-;_-* &quot;-&quot;??_-;_-@_-"/>
    <numFmt numFmtId="207" formatCode="00000"/>
    <numFmt numFmtId="208" formatCode="_-* #,##0.000_-;\-* #,##0.000_-;_-* &quot;-&quot;??_-;_-@_-"/>
    <numFmt numFmtId="209" formatCode="#,##0.00_ ;\-#,##0.00\ "/>
    <numFmt numFmtId="210" formatCode="_-* #,##0.0_-;\-* #,##0.0_-;_-* &quot;-&quot;??_-;_-@_-"/>
    <numFmt numFmtId="211" formatCode="_(* #,##0_);_(* \(#,##0\);_(* &quot;-&quot;??_);_(@_)"/>
    <numFmt numFmtId="212" formatCode="0_)"/>
    <numFmt numFmtId="213" formatCode="#,##0;[Red]#,##0"/>
    <numFmt numFmtId="214" formatCode="#,##0.0"/>
    <numFmt numFmtId="215" formatCode="_-* #,##0.0000_-;\-* #,##0.0000_-;_-* &quot;-&quot;??_-;_-@_-"/>
    <numFmt numFmtId="216" formatCode="_-* #,##0.000_-;\-* #,##0.000_-;_-* &quot;-&quot;???_-;_-@_-"/>
    <numFmt numFmtId="217" formatCode="#,##0.0_);\(#,##0.0\)"/>
    <numFmt numFmtId="218" formatCode="0.0_)"/>
    <numFmt numFmtId="219" formatCode="#,##0.000_);\(#,##0.000\)"/>
    <numFmt numFmtId="220" formatCode="0.00_)"/>
    <numFmt numFmtId="221" formatCode="#,##0.0000"/>
    <numFmt numFmtId="222" formatCode="_(* #,##0.0000_);_(* \(#,##0.0000\);_(* &quot;-&quot;??_);_(@_)"/>
    <numFmt numFmtId="223" formatCode="0;[Red]0"/>
    <numFmt numFmtId="224" formatCode="#,##0.000;[Red]#,##0.000"/>
    <numFmt numFmtId="225" formatCode="#,##0.00;[Red]#,##0.00"/>
    <numFmt numFmtId="226" formatCode="_(* #,##0.0_);_(* \(#,##0.0\);_(* &quot;-&quot;??_);_(@_)"/>
    <numFmt numFmtId="227" formatCode="_(* #,##0.000_);_(* \(#,##0.000\);_(* &quot;-&quot;??_);_(@_)"/>
    <numFmt numFmtId="228" formatCode="0.0000"/>
    <numFmt numFmtId="229" formatCode="[$-409]dddd\,\ mmmm\ dd\,\ yyyy"/>
    <numFmt numFmtId="230" formatCode="[$-409]h:mm:ss\ AM/PM"/>
    <numFmt numFmtId="231" formatCode="0.0"/>
    <numFmt numFmtId="232" formatCode="&quot;ใช่&quot;;&quot;ใช่&quot;;&quot;ไม่ใช่&quot;"/>
    <numFmt numFmtId="233" formatCode="&quot;จริง&quot;;&quot;จริง&quot;;&quot;เท็จ&quot;"/>
    <numFmt numFmtId="234" formatCode="&quot;เปิด&quot;;&quot;เปิด&quot;;&quot;ปิด&quot;"/>
    <numFmt numFmtId="235" formatCode="[$€-2]\ #,##0.00_);[Red]\([$€-2]\ #,##0.00\)"/>
    <numFmt numFmtId="236" formatCode="0.0E+00"/>
    <numFmt numFmtId="237" formatCode="\บ\า\ง\ล\ำ\ภ\ู"/>
    <numFmt numFmtId="238" formatCode="#,##0.0;[Red]#,##0.0"/>
    <numFmt numFmtId="239" formatCode="#,##0.0_ ;\-#,##0.0\ "/>
    <numFmt numFmtId="240" formatCode="#,##0.000_ ;\-#,##0.000\ "/>
    <numFmt numFmtId="241" formatCode="#,##0.0000_ ;\-#,##0.0000\ "/>
    <numFmt numFmtId="242" formatCode="0.000000"/>
    <numFmt numFmtId="243" formatCode="0.00000"/>
  </numFmts>
  <fonts count="59">
    <font>
      <sz val="16"/>
      <name val="DilleniaUPC"/>
      <family val="0"/>
    </font>
    <font>
      <u val="single"/>
      <sz val="10.5"/>
      <color indexed="36"/>
      <name val="Cordia New"/>
      <family val="2"/>
    </font>
    <font>
      <u val="single"/>
      <sz val="10.5"/>
      <color indexed="12"/>
      <name val="Cordia New"/>
      <family val="2"/>
    </font>
    <font>
      <sz val="8"/>
      <name val="DilleniaUPC"/>
      <family val="1"/>
    </font>
    <font>
      <sz val="12"/>
      <name val="EucrosiaUPC"/>
      <family val="1"/>
    </font>
    <font>
      <sz val="18"/>
      <name val="DilleniaUPC"/>
      <family val="1"/>
    </font>
    <font>
      <b/>
      <sz val="32"/>
      <name val="DilleniaUPC"/>
      <family val="1"/>
    </font>
    <font>
      <sz val="32"/>
      <name val="DilleniaUPC"/>
      <family val="1"/>
    </font>
    <font>
      <b/>
      <sz val="14"/>
      <name val="EucrosiaUPC"/>
      <family val="1"/>
    </font>
    <font>
      <sz val="14"/>
      <name val="Cordia New"/>
      <family val="2"/>
    </font>
    <font>
      <sz val="8"/>
      <name val="Cordia New"/>
      <family val="2"/>
    </font>
    <font>
      <b/>
      <sz val="16"/>
      <name val="EucrosiaUPC"/>
      <family val="1"/>
    </font>
    <font>
      <sz val="10"/>
      <name val="EucrosiaUPC"/>
      <family val="1"/>
    </font>
    <font>
      <b/>
      <sz val="12"/>
      <name val="EucrosiaUPC"/>
      <family val="1"/>
    </font>
    <font>
      <b/>
      <sz val="18"/>
      <name val="EucrosiaUPC"/>
      <family val="1"/>
    </font>
    <font>
      <sz val="12"/>
      <name val="Cordia New"/>
      <family val="2"/>
    </font>
    <font>
      <b/>
      <sz val="16"/>
      <name val="DilleniaUPC"/>
      <family val="1"/>
    </font>
    <font>
      <sz val="12"/>
      <name val="DilleniaUPC"/>
      <family val="1"/>
    </font>
    <font>
      <b/>
      <sz val="12"/>
      <name val="Cordia New"/>
      <family val="2"/>
    </font>
    <font>
      <sz val="32"/>
      <name val="EucrosiaUPC"/>
      <family val="1"/>
    </font>
    <font>
      <b/>
      <sz val="12"/>
      <color indexed="12"/>
      <name val="EucrosiaUPC"/>
      <family val="1"/>
    </font>
    <font>
      <b/>
      <sz val="15"/>
      <name val="EucrosiaUPC"/>
      <family val="1"/>
    </font>
    <font>
      <b/>
      <sz val="15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45"/>
      <color indexed="8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5"/>
      <color theme="1"/>
      <name val="Eucrosi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66" applyFont="1">
      <alignment/>
      <protection/>
    </xf>
    <xf numFmtId="0" fontId="12" fillId="0" borderId="0" xfId="66" applyFont="1">
      <alignment/>
      <protection/>
    </xf>
    <xf numFmtId="3" fontId="12" fillId="0" borderId="0" xfId="66" applyNumberFormat="1" applyFont="1">
      <alignment/>
      <protection/>
    </xf>
    <xf numFmtId="0" fontId="13" fillId="0" borderId="0" xfId="66" applyFont="1" applyAlignment="1">
      <alignment horizontal="center"/>
      <protection/>
    </xf>
    <xf numFmtId="0" fontId="4" fillId="0" borderId="0" xfId="66" applyFont="1" applyAlignment="1">
      <alignment horizontal="center"/>
      <protection/>
    </xf>
    <xf numFmtId="0" fontId="9" fillId="0" borderId="0" xfId="67">
      <alignment/>
      <protection/>
    </xf>
    <xf numFmtId="0" fontId="15" fillId="0" borderId="0" xfId="67" applyFont="1">
      <alignment/>
      <protection/>
    </xf>
    <xf numFmtId="0" fontId="4" fillId="0" borderId="11" xfId="67" applyFont="1" applyBorder="1" applyAlignment="1">
      <alignment horizontal="center" vertical="center"/>
      <protection/>
    </xf>
    <xf numFmtId="0" fontId="15" fillId="0" borderId="0" xfId="67" applyFont="1" applyBorder="1">
      <alignment/>
      <protection/>
    </xf>
    <xf numFmtId="0" fontId="4" fillId="0" borderId="0" xfId="67" applyFont="1">
      <alignment/>
      <protection/>
    </xf>
    <xf numFmtId="0" fontId="9" fillId="0" borderId="0" xfId="67" applyBorder="1">
      <alignment/>
      <protection/>
    </xf>
    <xf numFmtId="211" fontId="9" fillId="0" borderId="0" xfId="67" applyNumberFormat="1" applyFont="1">
      <alignment/>
      <protection/>
    </xf>
    <xf numFmtId="211" fontId="9" fillId="0" borderId="0" xfId="67" applyNumberFormat="1">
      <alignment/>
      <protection/>
    </xf>
    <xf numFmtId="0" fontId="0" fillId="0" borderId="0" xfId="0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65">
      <alignment/>
      <protection/>
    </xf>
    <xf numFmtId="0" fontId="4" fillId="0" borderId="0" xfId="65" applyFont="1">
      <alignment/>
      <protection/>
    </xf>
    <xf numFmtId="0" fontId="0" fillId="0" borderId="0" xfId="65" applyBorder="1">
      <alignment/>
      <protection/>
    </xf>
    <xf numFmtId="0" fontId="13" fillId="0" borderId="12" xfId="67" applyFont="1" applyBorder="1" applyAlignment="1">
      <alignment horizontal="center" vertical="center"/>
      <protection/>
    </xf>
    <xf numFmtId="0" fontId="18" fillId="0" borderId="0" xfId="67" applyFont="1" applyBorder="1">
      <alignment/>
      <protection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4" fillId="0" borderId="0" xfId="66" applyFont="1">
      <alignment/>
      <protection/>
    </xf>
    <xf numFmtId="0" fontId="4" fillId="0" borderId="0" xfId="66" applyFont="1" applyBorder="1">
      <alignment/>
      <protection/>
    </xf>
    <xf numFmtId="3" fontId="4" fillId="0" borderId="0" xfId="66" applyNumberFormat="1" applyFont="1" applyBorder="1">
      <alignment/>
      <protection/>
    </xf>
    <xf numFmtId="0" fontId="4" fillId="0" borderId="0" xfId="66" applyFont="1" applyBorder="1" applyAlignment="1">
      <alignment horizontal="right"/>
      <protection/>
    </xf>
    <xf numFmtId="3" fontId="4" fillId="0" borderId="0" xfId="66" applyNumberFormat="1" applyFont="1" applyBorder="1" applyAlignment="1">
      <alignment horizontal="right"/>
      <protection/>
    </xf>
    <xf numFmtId="49" fontId="4" fillId="0" borderId="13" xfId="66" applyNumberFormat="1" applyFont="1" applyBorder="1" applyAlignment="1">
      <alignment horizontal="right"/>
      <protection/>
    </xf>
    <xf numFmtId="0" fontId="4" fillId="0" borderId="14" xfId="66" applyFont="1" applyBorder="1" applyAlignment="1">
      <alignment horizontal="left"/>
      <protection/>
    </xf>
    <xf numFmtId="49" fontId="4" fillId="0" borderId="13" xfId="66" applyNumberFormat="1" applyFont="1" applyFill="1" applyBorder="1" applyAlignment="1">
      <alignment horizontal="right"/>
      <protection/>
    </xf>
    <xf numFmtId="0" fontId="4" fillId="0" borderId="14" xfId="66" applyFont="1" applyFill="1" applyBorder="1" applyAlignment="1">
      <alignment horizontal="left"/>
      <protection/>
    </xf>
    <xf numFmtId="0" fontId="4" fillId="0" borderId="0" xfId="66" applyFont="1" applyFill="1" applyBorder="1">
      <alignment/>
      <protection/>
    </xf>
    <xf numFmtId="0" fontId="4" fillId="0" borderId="14" xfId="66" applyFont="1" applyBorder="1">
      <alignment/>
      <protection/>
    </xf>
    <xf numFmtId="49" fontId="4" fillId="0" borderId="15" xfId="66" applyNumberFormat="1" applyFont="1" applyBorder="1" applyAlignment="1">
      <alignment horizontal="right"/>
      <protection/>
    </xf>
    <xf numFmtId="0" fontId="4" fillId="0" borderId="16" xfId="66" applyFont="1" applyBorder="1">
      <alignment/>
      <protection/>
    </xf>
    <xf numFmtId="0" fontId="13" fillId="0" borderId="0" xfId="66" applyFont="1">
      <alignment/>
      <protection/>
    </xf>
    <xf numFmtId="211" fontId="4" fillId="0" borderId="0" xfId="66" applyNumberFormat="1" applyFont="1">
      <alignment/>
      <protection/>
    </xf>
    <xf numFmtId="3" fontId="4" fillId="0" borderId="0" xfId="66" applyNumberFormat="1" applyFont="1">
      <alignment/>
      <protection/>
    </xf>
    <xf numFmtId="0" fontId="4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13" fillId="0" borderId="18" xfId="66" applyNumberFormat="1" applyFont="1" applyBorder="1" applyAlignment="1">
      <alignment horizontal="center" vertical="center"/>
      <protection/>
    </xf>
    <xf numFmtId="0" fontId="8" fillId="33" borderId="0" xfId="65" applyFont="1" applyFill="1" applyBorder="1" applyAlignment="1" applyProtection="1">
      <alignment horizontal="center" vertical="center"/>
      <protection/>
    </xf>
    <xf numFmtId="0" fontId="13" fillId="33" borderId="12" xfId="65" applyFont="1" applyFill="1" applyBorder="1" applyAlignment="1" applyProtection="1">
      <alignment horizontal="center" vertical="center"/>
      <protection/>
    </xf>
    <xf numFmtId="3" fontId="13" fillId="0" borderId="12" xfId="42" applyNumberFormat="1" applyFont="1" applyBorder="1" applyAlignment="1">
      <alignment horizontal="center" vertical="justify"/>
    </xf>
    <xf numFmtId="4" fontId="13" fillId="0" borderId="12" xfId="42" applyNumberFormat="1" applyFont="1" applyBorder="1" applyAlignment="1">
      <alignment horizontal="center" vertical="justify"/>
    </xf>
    <xf numFmtId="2" fontId="0" fillId="0" borderId="0" xfId="65" applyNumberFormat="1" applyAlignment="1">
      <alignment horizontal="center"/>
      <protection/>
    </xf>
    <xf numFmtId="0" fontId="9" fillId="0" borderId="0" xfId="67" applyAlignment="1">
      <alignment vertical="justify"/>
      <protection/>
    </xf>
    <xf numFmtId="0" fontId="9" fillId="0" borderId="0" xfId="67" applyAlignment="1">
      <alignment horizontal="center"/>
      <protection/>
    </xf>
    <xf numFmtId="3" fontId="4" fillId="0" borderId="13" xfId="42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3" fillId="0" borderId="18" xfId="42" applyNumberFormat="1" applyFont="1" applyBorder="1" applyAlignment="1">
      <alignment horizontal="center" vertical="center"/>
    </xf>
    <xf numFmtId="3" fontId="13" fillId="0" borderId="18" xfId="67" applyNumberFormat="1" applyFont="1" applyBorder="1" applyAlignment="1">
      <alignment horizontal="center" vertical="center"/>
      <protection/>
    </xf>
    <xf numFmtId="3" fontId="13" fillId="0" borderId="1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4" fillId="0" borderId="11" xfId="67" applyNumberFormat="1" applyFont="1" applyBorder="1" applyAlignment="1">
      <alignment horizontal="center" vertical="center"/>
      <protection/>
    </xf>
    <xf numFmtId="3" fontId="4" fillId="0" borderId="10" xfId="67" applyNumberFormat="1" applyFont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0" xfId="67" applyNumberFormat="1" applyFont="1" applyBorder="1" applyAlignment="1">
      <alignment horizontal="center" vertical="center"/>
      <protection/>
    </xf>
    <xf numFmtId="3" fontId="4" fillId="0" borderId="16" xfId="67" applyNumberFormat="1" applyFont="1" applyBorder="1" applyAlignment="1">
      <alignment horizontal="center" vertical="center"/>
      <protection/>
    </xf>
    <xf numFmtId="3" fontId="4" fillId="0" borderId="16" xfId="0" applyNumberFormat="1" applyFont="1" applyBorder="1" applyAlignment="1">
      <alignment horizontal="center" vertical="center"/>
    </xf>
    <xf numFmtId="211" fontId="13" fillId="0" borderId="17" xfId="66" applyNumberFormat="1" applyFont="1" applyBorder="1" applyAlignment="1">
      <alignment horizontal="center" vertical="center"/>
      <protection/>
    </xf>
    <xf numFmtId="211" fontId="13" fillId="0" borderId="10" xfId="66" applyNumberFormat="1" applyFont="1" applyBorder="1" applyAlignment="1">
      <alignment horizontal="center" vertical="center"/>
      <protection/>
    </xf>
    <xf numFmtId="0" fontId="4" fillId="0" borderId="0" xfId="66" applyFont="1" applyBorder="1" applyAlignment="1">
      <alignment/>
      <protection/>
    </xf>
    <xf numFmtId="0" fontId="4" fillId="0" borderId="0" xfId="66" applyFont="1" applyAlignment="1">
      <alignment/>
      <protection/>
    </xf>
    <xf numFmtId="0" fontId="12" fillId="0" borderId="0" xfId="66" applyFont="1" applyAlignment="1">
      <alignment/>
      <protection/>
    </xf>
    <xf numFmtId="3" fontId="4" fillId="0" borderId="13" xfId="66" applyNumberFormat="1" applyFont="1" applyBorder="1" applyAlignment="1">
      <alignment horizontal="center" vertical="center"/>
      <protection/>
    </xf>
    <xf numFmtId="3" fontId="4" fillId="0" borderId="15" xfId="66" applyNumberFormat="1" applyFont="1" applyBorder="1" applyAlignment="1">
      <alignment horizontal="center" vertical="center"/>
      <protection/>
    </xf>
    <xf numFmtId="3" fontId="4" fillId="0" borderId="19" xfId="66" applyNumberFormat="1" applyFont="1" applyBorder="1" applyAlignment="1">
      <alignment horizontal="center" vertical="center"/>
      <protection/>
    </xf>
    <xf numFmtId="3" fontId="4" fillId="0" borderId="11" xfId="66" applyNumberFormat="1" applyFont="1" applyBorder="1" applyAlignment="1">
      <alignment horizontal="center" vertical="center"/>
      <protection/>
    </xf>
    <xf numFmtId="3" fontId="4" fillId="0" borderId="11" xfId="66" applyNumberFormat="1" applyFont="1" applyFill="1" applyBorder="1" applyAlignment="1">
      <alignment horizontal="center" vertical="center"/>
      <protection/>
    </xf>
    <xf numFmtId="3" fontId="4" fillId="0" borderId="10" xfId="66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3" fontId="4" fillId="0" borderId="17" xfId="66" applyNumberFormat="1" applyFont="1" applyBorder="1" applyAlignment="1">
      <alignment horizontal="center" vertical="center"/>
      <protection/>
    </xf>
    <xf numFmtId="3" fontId="4" fillId="0" borderId="11" xfId="42" applyNumberFormat="1" applyFont="1" applyBorder="1" applyAlignment="1">
      <alignment horizontal="center" vertical="center"/>
    </xf>
    <xf numFmtId="3" fontId="4" fillId="0" borderId="10" xfId="42" applyNumberFormat="1" applyFont="1" applyBorder="1" applyAlignment="1">
      <alignment horizontal="center" vertical="center"/>
    </xf>
    <xf numFmtId="3" fontId="13" fillId="0" borderId="12" xfId="66" applyNumberFormat="1" applyFont="1" applyBorder="1" applyAlignment="1">
      <alignment horizontal="center" vertical="center"/>
      <protection/>
    </xf>
    <xf numFmtId="3" fontId="4" fillId="0" borderId="12" xfId="66" applyNumberFormat="1" applyFont="1" applyBorder="1" applyAlignment="1">
      <alignment horizontal="center" vertical="center"/>
      <protection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33" borderId="12" xfId="65" applyFont="1" applyFill="1" applyBorder="1" applyAlignment="1" applyProtection="1">
      <alignment horizontal="center" vertical="center"/>
      <protection/>
    </xf>
    <xf numFmtId="0" fontId="4" fillId="0" borderId="11" xfId="65" applyFont="1" applyBorder="1" applyAlignment="1" applyProtection="1">
      <alignment horizontal="left" vertical="center"/>
      <protection/>
    </xf>
    <xf numFmtId="3" fontId="4" fillId="0" borderId="11" xfId="42" applyNumberFormat="1" applyFont="1" applyBorder="1" applyAlignment="1" applyProtection="1">
      <alignment horizontal="center" vertical="justify"/>
      <protection/>
    </xf>
    <xf numFmtId="4" fontId="4" fillId="0" borderId="11" xfId="42" applyNumberFormat="1" applyFont="1" applyBorder="1" applyAlignment="1" applyProtection="1">
      <alignment horizontal="center" vertical="justify"/>
      <protection/>
    </xf>
    <xf numFmtId="0" fontId="4" fillId="33" borderId="0" xfId="65" applyFont="1" applyFill="1" applyAlignment="1">
      <alignment vertical="center"/>
      <protection/>
    </xf>
    <xf numFmtId="0" fontId="0" fillId="0" borderId="0" xfId="65" applyFont="1">
      <alignment/>
      <protection/>
    </xf>
    <xf numFmtId="0" fontId="8" fillId="0" borderId="12" xfId="67" applyFont="1" applyBorder="1" applyAlignment="1">
      <alignment horizontal="left" vertical="distributed" textRotation="90"/>
      <protection/>
    </xf>
    <xf numFmtId="0" fontId="8" fillId="0" borderId="18" xfId="67" applyFont="1" applyBorder="1" applyAlignment="1">
      <alignment horizontal="left" vertical="distributed" textRotation="90"/>
      <protection/>
    </xf>
    <xf numFmtId="3" fontId="21" fillId="0" borderId="13" xfId="42" applyNumberFormat="1" applyFont="1" applyBorder="1" applyAlignment="1">
      <alignment horizontal="center" vertical="center"/>
    </xf>
    <xf numFmtId="3" fontId="21" fillId="0" borderId="18" xfId="42" applyNumberFormat="1" applyFont="1" applyBorder="1" applyAlignment="1">
      <alignment horizontal="center" vertical="center"/>
    </xf>
    <xf numFmtId="1" fontId="13" fillId="0" borderId="17" xfId="67" applyNumberFormat="1" applyFont="1" applyBorder="1" applyAlignment="1">
      <alignment horizontal="center" vertical="center"/>
      <protection/>
    </xf>
    <xf numFmtId="1" fontId="13" fillId="0" borderId="11" xfId="67" applyNumberFormat="1" applyFont="1" applyBorder="1" applyAlignment="1">
      <alignment horizontal="center" vertical="center"/>
      <protection/>
    </xf>
    <xf numFmtId="1" fontId="13" fillId="0" borderId="10" xfId="67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65" applyFont="1" applyAlignment="1">
      <alignment horizontal="center" vertical="center"/>
      <protection/>
    </xf>
    <xf numFmtId="0" fontId="11" fillId="0" borderId="0" xfId="65" applyFont="1" applyAlignment="1" applyProtection="1">
      <alignment horizontal="center" vertical="center"/>
      <protection/>
    </xf>
    <xf numFmtId="0" fontId="8" fillId="0" borderId="19" xfId="67" applyFont="1" applyBorder="1" applyAlignment="1">
      <alignment horizontal="center" textRotation="90"/>
      <protection/>
    </xf>
    <xf numFmtId="0" fontId="8" fillId="0" borderId="13" xfId="67" applyFont="1" applyBorder="1" applyAlignment="1">
      <alignment horizontal="center" textRotation="90"/>
      <protection/>
    </xf>
    <xf numFmtId="0" fontId="8" fillId="0" borderId="15" xfId="67" applyFont="1" applyBorder="1" applyAlignment="1">
      <alignment horizontal="center" textRotation="90"/>
      <protection/>
    </xf>
    <xf numFmtId="0" fontId="8" fillId="0" borderId="18" xfId="67" applyFont="1" applyBorder="1" applyAlignment="1">
      <alignment horizontal="center"/>
      <protection/>
    </xf>
    <xf numFmtId="0" fontId="8" fillId="0" borderId="22" xfId="67" applyFont="1" applyBorder="1" applyAlignment="1">
      <alignment horizontal="center"/>
      <protection/>
    </xf>
    <xf numFmtId="0" fontId="8" fillId="0" borderId="23" xfId="67" applyFont="1" applyBorder="1" applyAlignment="1">
      <alignment horizontal="center"/>
      <protection/>
    </xf>
    <xf numFmtId="0" fontId="21" fillId="0" borderId="19" xfId="67" applyFont="1" applyBorder="1" applyAlignment="1">
      <alignment horizontal="center" textRotation="90"/>
      <protection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4" fillId="0" borderId="0" xfId="67" applyNumberFormat="1" applyFont="1" applyAlignment="1">
      <alignment horizontal="center" vertical="justify"/>
      <protection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2" xfId="67" applyFont="1" applyBorder="1" applyAlignment="1">
      <alignment horizontal="center" vertical="center"/>
      <protection/>
    </xf>
    <xf numFmtId="0" fontId="8" fillId="0" borderId="11" xfId="67" applyFont="1" applyBorder="1" applyAlignment="1">
      <alignment horizontal="center" textRotation="90"/>
      <protection/>
    </xf>
    <xf numFmtId="0" fontId="8" fillId="0" borderId="10" xfId="67" applyFont="1" applyBorder="1" applyAlignment="1">
      <alignment horizontal="center" textRotation="90"/>
      <protection/>
    </xf>
    <xf numFmtId="0" fontId="8" fillId="0" borderId="18" xfId="67" applyFont="1" applyBorder="1" applyAlignment="1">
      <alignment horizontal="center" vertical="center"/>
      <protection/>
    </xf>
    <xf numFmtId="0" fontId="8" fillId="0" borderId="22" xfId="67" applyFont="1" applyBorder="1" applyAlignment="1">
      <alignment horizontal="center" vertical="center"/>
      <protection/>
    </xf>
    <xf numFmtId="0" fontId="8" fillId="0" borderId="17" xfId="67" applyFont="1" applyBorder="1" applyAlignment="1">
      <alignment horizontal="center" vertical="center"/>
      <protection/>
    </xf>
    <xf numFmtId="0" fontId="8" fillId="0" borderId="10" xfId="67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16" xfId="67" applyFont="1" applyBorder="1" applyAlignment="1">
      <alignment horizontal="center" vertical="center"/>
      <protection/>
    </xf>
    <xf numFmtId="0" fontId="11" fillId="0" borderId="0" xfId="66" applyFont="1" applyAlignment="1">
      <alignment horizontal="center"/>
      <protection/>
    </xf>
    <xf numFmtId="3" fontId="13" fillId="0" borderId="18" xfId="66" applyNumberFormat="1" applyFont="1" applyBorder="1" applyAlignment="1">
      <alignment horizontal="center" vertical="center"/>
      <protection/>
    </xf>
    <xf numFmtId="3" fontId="13" fillId="0" borderId="22" xfId="66" applyNumberFormat="1" applyFont="1" applyBorder="1" applyAlignment="1">
      <alignment horizontal="center" vertical="center"/>
      <protection/>
    </xf>
    <xf numFmtId="0" fontId="13" fillId="0" borderId="18" xfId="66" applyFont="1" applyBorder="1" applyAlignment="1">
      <alignment horizontal="center" vertical="center"/>
      <protection/>
    </xf>
    <xf numFmtId="0" fontId="13" fillId="0" borderId="22" xfId="66" applyFont="1" applyBorder="1" applyAlignment="1">
      <alignment horizontal="center" vertical="center"/>
      <protection/>
    </xf>
    <xf numFmtId="0" fontId="13" fillId="0" borderId="23" xfId="66" applyFont="1" applyBorder="1" applyAlignment="1">
      <alignment horizontal="center" vertical="center"/>
      <protection/>
    </xf>
    <xf numFmtId="211" fontId="13" fillId="0" borderId="17" xfId="66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211" fontId="13" fillId="0" borderId="17" xfId="66" applyNumberFormat="1" applyFont="1" applyBorder="1" applyAlignment="1">
      <alignment vertical="center"/>
      <protection/>
    </xf>
    <xf numFmtId="211" fontId="13" fillId="0" borderId="10" xfId="66" applyNumberFormat="1" applyFont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11" fillId="0" borderId="16" xfId="66" applyFont="1" applyBorder="1" applyAlignment="1">
      <alignment horizontal="center" vertical="justify"/>
      <protection/>
    </xf>
    <xf numFmtId="0" fontId="13" fillId="0" borderId="19" xfId="66" applyFont="1" applyBorder="1" applyAlignment="1">
      <alignment horizontal="center" vertical="center"/>
      <protection/>
    </xf>
    <xf numFmtId="0" fontId="13" fillId="0" borderId="24" xfId="66" applyFont="1" applyBorder="1" applyAlignment="1">
      <alignment horizontal="center" vertical="center"/>
      <protection/>
    </xf>
    <xf numFmtId="0" fontId="13" fillId="0" borderId="13" xfId="66" applyFont="1" applyBorder="1" applyAlignment="1">
      <alignment horizontal="center" vertical="center"/>
      <protection/>
    </xf>
    <xf numFmtId="0" fontId="13" fillId="0" borderId="14" xfId="66" applyFont="1" applyBorder="1" applyAlignment="1">
      <alignment horizontal="center" vertical="center"/>
      <protection/>
    </xf>
    <xf numFmtId="0" fontId="13" fillId="0" borderId="15" xfId="66" applyFont="1" applyBorder="1" applyAlignment="1">
      <alignment horizontal="center" vertical="center"/>
      <protection/>
    </xf>
    <xf numFmtId="0" fontId="13" fillId="0" borderId="21" xfId="66" applyFont="1" applyBorder="1" applyAlignment="1">
      <alignment horizontal="center" vertical="center"/>
      <protection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11" fillId="0" borderId="16" xfId="0" applyFont="1" applyBorder="1" applyAlignment="1">
      <alignment horizontal="center" vertical="justify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ชื่อมโยงหลายมิติ" xfId="63"/>
    <cellStyle name="ตามการเชื่อมโยงหลายมิติ" xfId="64"/>
    <cellStyle name="ปกติ_1 Admin" xfId="65"/>
    <cellStyle name="ปกติ_3 Human" xfId="66"/>
    <cellStyle name="ปกติ_weal far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2:J17"/>
  <sheetViews>
    <sheetView view="pageBreakPreview" zoomScale="60" zoomScalePageLayoutView="0" workbookViewId="0" topLeftCell="A1">
      <selection activeCell="H7" sqref="H7"/>
    </sheetView>
  </sheetViews>
  <sheetFormatPr defaultColWidth="9.140625" defaultRowHeight="23.25"/>
  <cols>
    <col min="9" max="9" width="8.8515625" style="0" customWidth="1"/>
  </cols>
  <sheetData>
    <row r="12" spans="1:10" s="6" customFormat="1" ht="46.5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s="29" customFormat="1" ht="63.75">
      <c r="A13" s="115" t="s">
        <v>130</v>
      </c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s="29" customFormat="1" ht="45.75">
      <c r="A14" s="116"/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s="6" customFormat="1" ht="46.5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7" spans="1:8" s="6" customFormat="1" ht="46.5">
      <c r="A17" s="114"/>
      <c r="B17" s="114"/>
      <c r="C17" s="114"/>
      <c r="D17" s="114"/>
      <c r="E17" s="114"/>
      <c r="F17" s="114"/>
      <c r="G17" s="114"/>
      <c r="H17" s="114"/>
    </row>
  </sheetData>
  <sheetProtection/>
  <mergeCells count="4">
    <mergeCell ref="A17:H17"/>
    <mergeCell ref="A13:J13"/>
    <mergeCell ref="A14:J14"/>
    <mergeCell ref="A15:J15"/>
  </mergeCells>
  <printOptions horizontalCentered="1"/>
  <pageMargins left="0.7" right="0.7" top="1.2" bottom="1.2" header="0.63" footer="0.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G28"/>
  <sheetViews>
    <sheetView showGridLines="0" view="pageBreakPreview" zoomScale="106" zoomScaleSheetLayoutView="106" workbookViewId="0" topLeftCell="A1">
      <selection activeCell="F19" sqref="F19"/>
    </sheetView>
  </sheetViews>
  <sheetFormatPr defaultColWidth="9.140625" defaultRowHeight="23.25"/>
  <cols>
    <col min="1" max="1" width="41.00390625" style="23" customWidth="1"/>
    <col min="2" max="3" width="29.8515625" style="23" customWidth="1"/>
    <col min="4" max="16384" width="9.140625" style="23" customWidth="1"/>
  </cols>
  <sheetData>
    <row r="1" spans="1:3" ht="23.25">
      <c r="A1" s="117" t="s">
        <v>33</v>
      </c>
      <c r="B1" s="117"/>
      <c r="C1" s="117"/>
    </row>
    <row r="2" spans="1:3" ht="23.25">
      <c r="A2" s="118" t="s">
        <v>184</v>
      </c>
      <c r="B2" s="118"/>
      <c r="C2" s="118"/>
    </row>
    <row r="3" spans="1:3" ht="16.5" customHeight="1">
      <c r="A3" s="118"/>
      <c r="B3" s="118"/>
      <c r="C3" s="118"/>
    </row>
    <row r="4" spans="1:7" ht="19.5" customHeight="1">
      <c r="A4" s="101" t="s">
        <v>34</v>
      </c>
      <c r="B4" s="101" t="s">
        <v>117</v>
      </c>
      <c r="C4" s="101" t="s">
        <v>118</v>
      </c>
      <c r="D4" s="55"/>
      <c r="E4" s="55"/>
      <c r="F4" s="55"/>
      <c r="G4" s="55"/>
    </row>
    <row r="5" spans="1:4" ht="19.5" customHeight="1">
      <c r="A5" s="102" t="s">
        <v>119</v>
      </c>
      <c r="B5" s="103">
        <v>1565922</v>
      </c>
      <c r="C5" s="104">
        <v>7048.07</v>
      </c>
      <c r="D5" s="59"/>
    </row>
    <row r="6" spans="1:4" ht="19.5" customHeight="1">
      <c r="A6" s="102" t="s">
        <v>120</v>
      </c>
      <c r="B6" s="103">
        <v>388192</v>
      </c>
      <c r="C6" s="104">
        <v>5136.85</v>
      </c>
      <c r="D6" s="59"/>
    </row>
    <row r="7" spans="1:4" ht="19.5" customHeight="1">
      <c r="A7" s="102" t="s">
        <v>121</v>
      </c>
      <c r="B7" s="103">
        <v>15064</v>
      </c>
      <c r="C7" s="104">
        <v>5855.17</v>
      </c>
      <c r="D7" s="59"/>
    </row>
    <row r="8" spans="1:4" ht="19.5" customHeight="1">
      <c r="A8" s="102" t="s">
        <v>122</v>
      </c>
      <c r="B8" s="103">
        <v>8714</v>
      </c>
      <c r="C8" s="104">
        <v>1054.46</v>
      </c>
      <c r="D8" s="59"/>
    </row>
    <row r="9" spans="1:4" ht="19.5" customHeight="1">
      <c r="A9" s="102" t="s">
        <v>123</v>
      </c>
      <c r="B9" s="103">
        <v>3652</v>
      </c>
      <c r="C9" s="104">
        <v>149.12</v>
      </c>
      <c r="D9" s="59"/>
    </row>
    <row r="10" spans="1:4" ht="19.5" customHeight="1">
      <c r="A10" s="102" t="s">
        <v>124</v>
      </c>
      <c r="B10" s="103">
        <v>2024</v>
      </c>
      <c r="C10" s="104">
        <v>1687.88</v>
      </c>
      <c r="D10" s="59"/>
    </row>
    <row r="11" spans="1:4" ht="19.5" customHeight="1">
      <c r="A11" s="102" t="s">
        <v>125</v>
      </c>
      <c r="B11" s="103">
        <v>1058</v>
      </c>
      <c r="C11" s="104">
        <v>9518.72</v>
      </c>
      <c r="D11" s="59"/>
    </row>
    <row r="12" spans="1:4" ht="19.5" customHeight="1">
      <c r="A12" s="56" t="s">
        <v>126</v>
      </c>
      <c r="B12" s="57">
        <f>SUM(B5:B11)</f>
        <v>1984626</v>
      </c>
      <c r="C12" s="58">
        <f>SUM(C5:C11)</f>
        <v>30450.269999999997</v>
      </c>
      <c r="D12" s="59"/>
    </row>
    <row r="13" spans="1:3" ht="23.25">
      <c r="A13" s="24" t="s">
        <v>185</v>
      </c>
      <c r="B13" s="24"/>
      <c r="C13" s="105"/>
    </row>
    <row r="14" spans="1:3" ht="23.25">
      <c r="A14" s="25"/>
      <c r="B14" s="25"/>
      <c r="C14" s="25"/>
    </row>
    <row r="15" spans="1:3" ht="23.25">
      <c r="A15" s="25"/>
      <c r="B15" s="25"/>
      <c r="C15" s="25"/>
    </row>
    <row r="16" spans="1:3" ht="23.25">
      <c r="A16" s="25"/>
      <c r="B16" s="25"/>
      <c r="C16" s="25"/>
    </row>
    <row r="28" ht="23.25">
      <c r="B28" s="106"/>
    </row>
  </sheetData>
  <sheetProtection/>
  <mergeCells count="3">
    <mergeCell ref="A1:C1"/>
    <mergeCell ref="A2:C2"/>
    <mergeCell ref="A3:C3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22"/>
  <sheetViews>
    <sheetView showGridLines="0" view="pageBreakPreview" zoomScale="98" zoomScaleNormal="50" zoomScaleSheetLayoutView="98" workbookViewId="0" topLeftCell="A1">
      <selection activeCell="F19" sqref="F19"/>
    </sheetView>
  </sheetViews>
  <sheetFormatPr defaultColWidth="9.140625" defaultRowHeight="23.25"/>
  <cols>
    <col min="1" max="1" width="10.7109375" style="12" customWidth="1"/>
    <col min="2" max="12" width="10.57421875" style="61" customWidth="1"/>
    <col min="13" max="16384" width="9.140625" style="12" customWidth="1"/>
  </cols>
  <sheetData>
    <row r="1" spans="1:12" s="60" customFormat="1" ht="40.5" customHeight="1">
      <c r="A1" s="128" t="s">
        <v>186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4" customHeight="1">
      <c r="A2" s="131" t="s">
        <v>97</v>
      </c>
      <c r="B2" s="134" t="s">
        <v>98</v>
      </c>
      <c r="C2" s="135"/>
      <c r="D2" s="135"/>
      <c r="E2" s="135"/>
      <c r="F2" s="135"/>
      <c r="G2" s="131" t="s">
        <v>99</v>
      </c>
      <c r="H2" s="131"/>
      <c r="I2" s="131"/>
      <c r="J2" s="131"/>
      <c r="K2" s="131"/>
      <c r="L2" s="131"/>
    </row>
    <row r="3" spans="1:12" ht="24" customHeight="1">
      <c r="A3" s="131"/>
      <c r="B3" s="119" t="s">
        <v>240</v>
      </c>
      <c r="C3" s="119" t="s">
        <v>241</v>
      </c>
      <c r="D3" s="119" t="s">
        <v>242</v>
      </c>
      <c r="E3" s="119" t="s">
        <v>243</v>
      </c>
      <c r="F3" s="125" t="s">
        <v>244</v>
      </c>
      <c r="G3" s="122" t="s">
        <v>127</v>
      </c>
      <c r="H3" s="123"/>
      <c r="I3" s="123"/>
      <c r="J3" s="122" t="s">
        <v>128</v>
      </c>
      <c r="K3" s="123"/>
      <c r="L3" s="124"/>
    </row>
    <row r="4" spans="1:12" ht="21.75" customHeight="1">
      <c r="A4" s="131"/>
      <c r="B4" s="129"/>
      <c r="C4" s="120"/>
      <c r="D4" s="120"/>
      <c r="E4" s="120"/>
      <c r="F4" s="126"/>
      <c r="G4" s="120" t="s">
        <v>245</v>
      </c>
      <c r="H4" s="120" t="s">
        <v>246</v>
      </c>
      <c r="I4" s="120" t="s">
        <v>247</v>
      </c>
      <c r="J4" s="120" t="s">
        <v>245</v>
      </c>
      <c r="K4" s="120" t="s">
        <v>246</v>
      </c>
      <c r="L4" s="132" t="s">
        <v>247</v>
      </c>
    </row>
    <row r="5" spans="1:12" ht="21.75" customHeight="1">
      <c r="A5" s="131"/>
      <c r="B5" s="129"/>
      <c r="C5" s="120"/>
      <c r="D5" s="120"/>
      <c r="E5" s="120"/>
      <c r="F5" s="126"/>
      <c r="G5" s="120"/>
      <c r="H5" s="120"/>
      <c r="I5" s="120"/>
      <c r="J5" s="120"/>
      <c r="K5" s="120"/>
      <c r="L5" s="132"/>
    </row>
    <row r="6" spans="1:12" ht="21.75" customHeight="1">
      <c r="A6" s="131"/>
      <c r="B6" s="129"/>
      <c r="C6" s="120"/>
      <c r="D6" s="120"/>
      <c r="E6" s="120"/>
      <c r="F6" s="126"/>
      <c r="G6" s="120"/>
      <c r="H6" s="120"/>
      <c r="I6" s="120"/>
      <c r="J6" s="120"/>
      <c r="K6" s="120"/>
      <c r="L6" s="132"/>
    </row>
    <row r="7" spans="1:12" ht="21.75" customHeight="1">
      <c r="A7" s="131"/>
      <c r="B7" s="129"/>
      <c r="C7" s="120"/>
      <c r="D7" s="120"/>
      <c r="E7" s="120"/>
      <c r="F7" s="126"/>
      <c r="G7" s="120"/>
      <c r="H7" s="120"/>
      <c r="I7" s="120"/>
      <c r="J7" s="120"/>
      <c r="K7" s="120"/>
      <c r="L7" s="132"/>
    </row>
    <row r="8" spans="1:12" ht="54" customHeight="1">
      <c r="A8" s="131"/>
      <c r="B8" s="130"/>
      <c r="C8" s="121"/>
      <c r="D8" s="121"/>
      <c r="E8" s="121"/>
      <c r="F8" s="127"/>
      <c r="G8" s="121"/>
      <c r="H8" s="121"/>
      <c r="I8" s="121"/>
      <c r="J8" s="121"/>
      <c r="K8" s="121"/>
      <c r="L8" s="133"/>
    </row>
    <row r="9" spans="1:12" s="13" customFormat="1" ht="16.5" customHeight="1">
      <c r="A9" s="14" t="s">
        <v>100</v>
      </c>
      <c r="B9" s="62">
        <v>244</v>
      </c>
      <c r="C9" s="63">
        <v>4</v>
      </c>
      <c r="D9" s="63" t="s">
        <v>131</v>
      </c>
      <c r="E9" s="63" t="s">
        <v>101</v>
      </c>
      <c r="F9" s="109">
        <f aca="true" t="shared" si="0" ref="F9:F21">SUM(B9:E9)</f>
        <v>248</v>
      </c>
      <c r="G9" s="63">
        <v>1</v>
      </c>
      <c r="H9" s="63" t="s">
        <v>101</v>
      </c>
      <c r="I9" s="63">
        <v>3</v>
      </c>
      <c r="J9" s="63" t="s">
        <v>101</v>
      </c>
      <c r="K9" s="63" t="s">
        <v>101</v>
      </c>
      <c r="L9" s="68" t="s">
        <v>101</v>
      </c>
    </row>
    <row r="10" spans="1:12" s="13" customFormat="1" ht="16.5" customHeight="1">
      <c r="A10" s="14" t="s">
        <v>102</v>
      </c>
      <c r="B10" s="62">
        <v>247</v>
      </c>
      <c r="C10" s="63">
        <v>1</v>
      </c>
      <c r="D10" s="63" t="s">
        <v>131</v>
      </c>
      <c r="E10" s="63" t="s">
        <v>101</v>
      </c>
      <c r="F10" s="109">
        <f t="shared" si="0"/>
        <v>248</v>
      </c>
      <c r="G10" s="63">
        <v>1</v>
      </c>
      <c r="H10" s="63" t="s">
        <v>131</v>
      </c>
      <c r="I10" s="63">
        <v>16</v>
      </c>
      <c r="J10" s="63" t="s">
        <v>131</v>
      </c>
      <c r="K10" s="63" t="s">
        <v>101</v>
      </c>
      <c r="L10" s="68" t="s">
        <v>131</v>
      </c>
    </row>
    <row r="11" spans="1:12" s="13" customFormat="1" ht="16.5" customHeight="1">
      <c r="A11" s="14" t="s">
        <v>103</v>
      </c>
      <c r="B11" s="62">
        <v>1010</v>
      </c>
      <c r="C11" s="63">
        <v>2</v>
      </c>
      <c r="D11" s="63" t="s">
        <v>131</v>
      </c>
      <c r="E11" s="63" t="s">
        <v>101</v>
      </c>
      <c r="F11" s="109">
        <f t="shared" si="0"/>
        <v>1012</v>
      </c>
      <c r="G11" s="63">
        <v>1</v>
      </c>
      <c r="H11" s="63" t="s">
        <v>101</v>
      </c>
      <c r="I11" s="63">
        <v>25</v>
      </c>
      <c r="J11" s="63" t="s">
        <v>101</v>
      </c>
      <c r="K11" s="63" t="s">
        <v>101</v>
      </c>
      <c r="L11" s="68" t="s">
        <v>101</v>
      </c>
    </row>
    <row r="12" spans="1:12" s="13" customFormat="1" ht="16.5" customHeight="1">
      <c r="A12" s="14" t="s">
        <v>104</v>
      </c>
      <c r="B12" s="62">
        <v>602</v>
      </c>
      <c r="C12" s="63">
        <v>3</v>
      </c>
      <c r="D12" s="63">
        <v>1</v>
      </c>
      <c r="E12" s="63" t="s">
        <v>101</v>
      </c>
      <c r="F12" s="109">
        <f t="shared" si="0"/>
        <v>606</v>
      </c>
      <c r="G12" s="63" t="s">
        <v>131</v>
      </c>
      <c r="H12" s="63" t="s">
        <v>101</v>
      </c>
      <c r="I12" s="63">
        <v>2</v>
      </c>
      <c r="J12" s="63" t="s">
        <v>101</v>
      </c>
      <c r="K12" s="63">
        <v>1</v>
      </c>
      <c r="L12" s="68">
        <v>2</v>
      </c>
    </row>
    <row r="13" spans="1:12" s="13" customFormat="1" ht="16.5" customHeight="1">
      <c r="A13" s="14" t="s">
        <v>105</v>
      </c>
      <c r="B13" s="62">
        <v>113</v>
      </c>
      <c r="C13" s="63">
        <v>5</v>
      </c>
      <c r="D13" s="63" t="s">
        <v>131</v>
      </c>
      <c r="E13" s="63" t="s">
        <v>101</v>
      </c>
      <c r="F13" s="109">
        <f t="shared" si="0"/>
        <v>118</v>
      </c>
      <c r="G13" s="63" t="s">
        <v>101</v>
      </c>
      <c r="H13" s="63" t="s">
        <v>101</v>
      </c>
      <c r="I13" s="63">
        <v>1</v>
      </c>
      <c r="J13" s="63">
        <v>2</v>
      </c>
      <c r="K13" s="63" t="s">
        <v>101</v>
      </c>
      <c r="L13" s="68">
        <v>79</v>
      </c>
    </row>
    <row r="14" spans="1:12" s="13" customFormat="1" ht="16.5" customHeight="1">
      <c r="A14" s="14" t="s">
        <v>106</v>
      </c>
      <c r="B14" s="62">
        <v>112</v>
      </c>
      <c r="C14" s="63">
        <v>2</v>
      </c>
      <c r="D14" s="63">
        <v>1</v>
      </c>
      <c r="E14" s="63" t="s">
        <v>101</v>
      </c>
      <c r="F14" s="109">
        <f t="shared" si="0"/>
        <v>115</v>
      </c>
      <c r="G14" s="63">
        <v>1</v>
      </c>
      <c r="H14" s="63" t="s">
        <v>101</v>
      </c>
      <c r="I14" s="63">
        <v>10</v>
      </c>
      <c r="J14" s="63" t="s">
        <v>101</v>
      </c>
      <c r="K14" s="63" t="s">
        <v>101</v>
      </c>
      <c r="L14" s="68" t="s">
        <v>101</v>
      </c>
    </row>
    <row r="15" spans="1:12" s="13" customFormat="1" ht="16.5" customHeight="1">
      <c r="A15" s="14" t="s">
        <v>107</v>
      </c>
      <c r="B15" s="62">
        <v>81</v>
      </c>
      <c r="C15" s="63">
        <v>2</v>
      </c>
      <c r="D15" s="63" t="s">
        <v>101</v>
      </c>
      <c r="E15" s="63" t="s">
        <v>101</v>
      </c>
      <c r="F15" s="109">
        <f t="shared" si="0"/>
        <v>83</v>
      </c>
      <c r="G15" s="63">
        <v>6</v>
      </c>
      <c r="H15" s="63" t="s">
        <v>131</v>
      </c>
      <c r="I15" s="63">
        <v>16</v>
      </c>
      <c r="J15" s="63" t="s">
        <v>101</v>
      </c>
      <c r="K15" s="63" t="s">
        <v>101</v>
      </c>
      <c r="L15" s="68" t="s">
        <v>101</v>
      </c>
    </row>
    <row r="16" spans="1:12" s="13" customFormat="1" ht="16.5" customHeight="1">
      <c r="A16" s="14" t="s">
        <v>108</v>
      </c>
      <c r="B16" s="62">
        <v>100</v>
      </c>
      <c r="C16" s="63">
        <v>3</v>
      </c>
      <c r="D16" s="63" t="s">
        <v>101</v>
      </c>
      <c r="E16" s="63">
        <v>1</v>
      </c>
      <c r="F16" s="109">
        <f t="shared" si="0"/>
        <v>104</v>
      </c>
      <c r="G16" s="63">
        <v>1</v>
      </c>
      <c r="H16" s="63" t="s">
        <v>101</v>
      </c>
      <c r="I16" s="63">
        <v>7</v>
      </c>
      <c r="J16" s="63" t="s">
        <v>101</v>
      </c>
      <c r="K16" s="63" t="s">
        <v>101</v>
      </c>
      <c r="L16" s="68" t="s">
        <v>101</v>
      </c>
    </row>
    <row r="17" spans="1:12" s="13" customFormat="1" ht="16.5" customHeight="1">
      <c r="A17" s="14" t="s">
        <v>109</v>
      </c>
      <c r="B17" s="62">
        <v>82</v>
      </c>
      <c r="C17" s="63">
        <v>3</v>
      </c>
      <c r="D17" s="63" t="s">
        <v>101</v>
      </c>
      <c r="E17" s="63" t="s">
        <v>101</v>
      </c>
      <c r="F17" s="109">
        <f t="shared" si="0"/>
        <v>85</v>
      </c>
      <c r="G17" s="63" t="s">
        <v>101</v>
      </c>
      <c r="H17" s="63">
        <v>8</v>
      </c>
      <c r="I17" s="63">
        <v>21</v>
      </c>
      <c r="J17" s="63" t="s">
        <v>101</v>
      </c>
      <c r="K17" s="63" t="s">
        <v>101</v>
      </c>
      <c r="L17" s="68" t="s">
        <v>131</v>
      </c>
    </row>
    <row r="18" spans="1:12" s="13" customFormat="1" ht="16.5" customHeight="1">
      <c r="A18" s="14" t="s">
        <v>110</v>
      </c>
      <c r="B18" s="62">
        <v>134</v>
      </c>
      <c r="C18" s="63">
        <v>2</v>
      </c>
      <c r="D18" s="63" t="s">
        <v>101</v>
      </c>
      <c r="E18" s="63" t="s">
        <v>101</v>
      </c>
      <c r="F18" s="109">
        <f t="shared" si="0"/>
        <v>136</v>
      </c>
      <c r="G18" s="63">
        <v>1</v>
      </c>
      <c r="H18" s="63" t="s">
        <v>101</v>
      </c>
      <c r="I18" s="63">
        <v>88</v>
      </c>
      <c r="J18" s="63" t="s">
        <v>101</v>
      </c>
      <c r="K18" s="63" t="s">
        <v>101</v>
      </c>
      <c r="L18" s="68" t="s">
        <v>101</v>
      </c>
    </row>
    <row r="19" spans="1:12" s="13" customFormat="1" ht="16.5" customHeight="1">
      <c r="A19" s="14" t="s">
        <v>111</v>
      </c>
      <c r="B19" s="62">
        <v>355</v>
      </c>
      <c r="C19" s="63">
        <v>2</v>
      </c>
      <c r="D19" s="63" t="s">
        <v>101</v>
      </c>
      <c r="E19" s="63" t="s">
        <v>101</v>
      </c>
      <c r="F19" s="109">
        <f t="shared" si="0"/>
        <v>357</v>
      </c>
      <c r="G19" s="63" t="s">
        <v>101</v>
      </c>
      <c r="H19" s="63" t="s">
        <v>101</v>
      </c>
      <c r="I19" s="63">
        <v>21</v>
      </c>
      <c r="J19" s="63" t="s">
        <v>101</v>
      </c>
      <c r="K19" s="63" t="s">
        <v>101</v>
      </c>
      <c r="L19" s="68" t="s">
        <v>101</v>
      </c>
    </row>
    <row r="20" spans="1:12" s="15" customFormat="1" ht="16.5" customHeight="1">
      <c r="A20" s="14" t="s">
        <v>112</v>
      </c>
      <c r="B20" s="62">
        <v>518</v>
      </c>
      <c r="C20" s="64">
        <v>4</v>
      </c>
      <c r="D20" s="64" t="s">
        <v>101</v>
      </c>
      <c r="E20" s="64" t="s">
        <v>101</v>
      </c>
      <c r="F20" s="109">
        <f t="shared" si="0"/>
        <v>522</v>
      </c>
      <c r="G20" s="64">
        <v>1</v>
      </c>
      <c r="H20" s="64" t="s">
        <v>101</v>
      </c>
      <c r="I20" s="63">
        <v>9</v>
      </c>
      <c r="J20" s="64" t="s">
        <v>131</v>
      </c>
      <c r="K20" s="64" t="s">
        <v>131</v>
      </c>
      <c r="L20" s="69" t="s">
        <v>131</v>
      </c>
    </row>
    <row r="21" spans="1:12" s="27" customFormat="1" ht="16.5" customHeight="1">
      <c r="A21" s="26" t="s">
        <v>96</v>
      </c>
      <c r="B21" s="65">
        <f>SUM(B9:B20)</f>
        <v>3598</v>
      </c>
      <c r="C21" s="66">
        <f>SUM(C9:C20)</f>
        <v>33</v>
      </c>
      <c r="D21" s="67">
        <f>SUM(D9:D20)</f>
        <v>2</v>
      </c>
      <c r="E21" s="67">
        <f>SUM(E9:E20)</f>
        <v>1</v>
      </c>
      <c r="F21" s="110">
        <f t="shared" si="0"/>
        <v>3634</v>
      </c>
      <c r="G21" s="67">
        <f aca="true" t="shared" si="1" ref="G21:L21">SUM(G9:G20)</f>
        <v>13</v>
      </c>
      <c r="H21" s="67">
        <f t="shared" si="1"/>
        <v>8</v>
      </c>
      <c r="I21" s="67">
        <f t="shared" si="1"/>
        <v>219</v>
      </c>
      <c r="J21" s="67">
        <f t="shared" si="1"/>
        <v>2</v>
      </c>
      <c r="K21" s="67">
        <f t="shared" si="1"/>
        <v>1</v>
      </c>
      <c r="L21" s="70">
        <f t="shared" si="1"/>
        <v>81</v>
      </c>
    </row>
    <row r="22" ht="27" customHeight="1">
      <c r="A22" s="16" t="s">
        <v>187</v>
      </c>
    </row>
  </sheetData>
  <sheetProtection/>
  <mergeCells count="17">
    <mergeCell ref="A1:L1"/>
    <mergeCell ref="B3:B8"/>
    <mergeCell ref="G2:L2"/>
    <mergeCell ref="J4:J8"/>
    <mergeCell ref="K4:K8"/>
    <mergeCell ref="L4:L8"/>
    <mergeCell ref="H4:H8"/>
    <mergeCell ref="A2:A8"/>
    <mergeCell ref="I4:I8"/>
    <mergeCell ref="B2:F2"/>
    <mergeCell ref="E3:E8"/>
    <mergeCell ref="C3:C8"/>
    <mergeCell ref="D3:D8"/>
    <mergeCell ref="J3:L3"/>
    <mergeCell ref="G3:I3"/>
    <mergeCell ref="G4:G8"/>
    <mergeCell ref="F3:F8"/>
  </mergeCells>
  <printOptions horizontalCentered="1" verticalCentered="1"/>
  <pageMargins left="1.2" right="1.2" top="0.8" bottom="0.8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C19"/>
  <sheetViews>
    <sheetView showGridLines="0" view="pageBreakPreview" zoomScale="95" zoomScaleSheetLayoutView="95" workbookViewId="0" topLeftCell="A1">
      <selection activeCell="AQ3" sqref="AQ3"/>
    </sheetView>
  </sheetViews>
  <sheetFormatPr defaultColWidth="9.140625" defaultRowHeight="23.25"/>
  <cols>
    <col min="1" max="1" width="6.57421875" style="12" customWidth="1"/>
    <col min="2" max="29" width="5.140625" style="12" customWidth="1"/>
    <col min="30" max="30" width="10.7109375" style="12" customWidth="1"/>
    <col min="31" max="16384" width="9.140625" style="12" customWidth="1"/>
  </cols>
  <sheetData>
    <row r="1" spans="1:29" ht="28.5" customHeight="1">
      <c r="A1" s="140" t="s">
        <v>188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29" ht="22.5" customHeight="1">
      <c r="A2" s="136" t="s">
        <v>113</v>
      </c>
      <c r="B2" s="134" t="s">
        <v>114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</row>
    <row r="3" spans="1:29" ht="138" customHeight="1">
      <c r="A3" s="137"/>
      <c r="B3" s="107" t="s">
        <v>248</v>
      </c>
      <c r="C3" s="107" t="s">
        <v>249</v>
      </c>
      <c r="D3" s="107" t="s">
        <v>250</v>
      </c>
      <c r="E3" s="107" t="s">
        <v>251</v>
      </c>
      <c r="F3" s="108" t="s">
        <v>252</v>
      </c>
      <c r="G3" s="108" t="s">
        <v>253</v>
      </c>
      <c r="H3" s="107" t="s">
        <v>254</v>
      </c>
      <c r="I3" s="107" t="s">
        <v>255</v>
      </c>
      <c r="J3" s="107" t="s">
        <v>256</v>
      </c>
      <c r="K3" s="107" t="s">
        <v>257</v>
      </c>
      <c r="L3" s="108" t="s">
        <v>258</v>
      </c>
      <c r="M3" s="108" t="s">
        <v>259</v>
      </c>
      <c r="N3" s="107" t="s">
        <v>260</v>
      </c>
      <c r="O3" s="107" t="s">
        <v>261</v>
      </c>
      <c r="P3" s="107" t="s">
        <v>262</v>
      </c>
      <c r="Q3" s="108" t="s">
        <v>263</v>
      </c>
      <c r="R3" s="108" t="s">
        <v>264</v>
      </c>
      <c r="S3" s="107" t="s">
        <v>265</v>
      </c>
      <c r="T3" s="107" t="s">
        <v>266</v>
      </c>
      <c r="U3" s="107" t="s">
        <v>267</v>
      </c>
      <c r="V3" s="107" t="s">
        <v>268</v>
      </c>
      <c r="W3" s="107" t="s">
        <v>269</v>
      </c>
      <c r="X3" s="107" t="s">
        <v>270</v>
      </c>
      <c r="Y3" s="107" t="s">
        <v>271</v>
      </c>
      <c r="Z3" s="107" t="s">
        <v>272</v>
      </c>
      <c r="AA3" s="107" t="s">
        <v>273</v>
      </c>
      <c r="AB3" s="107" t="s">
        <v>274</v>
      </c>
      <c r="AC3" s="107" t="s">
        <v>275</v>
      </c>
    </row>
    <row r="4" spans="1:29" ht="21" customHeight="1">
      <c r="A4" s="111">
        <v>2536</v>
      </c>
      <c r="B4" s="73">
        <v>127</v>
      </c>
      <c r="C4" s="74">
        <v>193</v>
      </c>
      <c r="D4" s="73" t="s">
        <v>101</v>
      </c>
      <c r="E4" s="74">
        <v>56</v>
      </c>
      <c r="F4" s="73">
        <v>18</v>
      </c>
      <c r="G4" s="74">
        <v>11</v>
      </c>
      <c r="H4" s="73">
        <v>8</v>
      </c>
      <c r="I4" s="74" t="s">
        <v>101</v>
      </c>
      <c r="J4" s="73">
        <v>9</v>
      </c>
      <c r="K4" s="74">
        <v>8</v>
      </c>
      <c r="L4" s="73">
        <v>11</v>
      </c>
      <c r="M4" s="74" t="s">
        <v>101</v>
      </c>
      <c r="N4" s="73">
        <v>5</v>
      </c>
      <c r="O4" s="74" t="s">
        <v>115</v>
      </c>
      <c r="P4" s="73">
        <v>63</v>
      </c>
      <c r="Q4" s="74">
        <v>129</v>
      </c>
      <c r="R4" s="74">
        <v>128</v>
      </c>
      <c r="S4" s="74">
        <v>2</v>
      </c>
      <c r="T4" s="74">
        <v>3</v>
      </c>
      <c r="U4" s="74" t="s">
        <v>101</v>
      </c>
      <c r="V4" s="74">
        <v>4</v>
      </c>
      <c r="W4" s="74" t="s">
        <v>101</v>
      </c>
      <c r="X4" s="74" t="s">
        <v>101</v>
      </c>
      <c r="Y4" s="74">
        <v>2</v>
      </c>
      <c r="Z4" s="74">
        <v>2</v>
      </c>
      <c r="AA4" s="74" t="s">
        <v>101</v>
      </c>
      <c r="AB4" s="74" t="s">
        <v>101</v>
      </c>
      <c r="AC4" s="74" t="s">
        <v>101</v>
      </c>
    </row>
    <row r="5" spans="1:29" ht="21" customHeight="1">
      <c r="A5" s="112">
        <v>2537</v>
      </c>
      <c r="B5" s="73">
        <v>131</v>
      </c>
      <c r="C5" s="68">
        <v>177</v>
      </c>
      <c r="D5" s="73" t="s">
        <v>101</v>
      </c>
      <c r="E5" s="68">
        <v>31</v>
      </c>
      <c r="F5" s="73">
        <v>12</v>
      </c>
      <c r="G5" s="68">
        <v>3</v>
      </c>
      <c r="H5" s="73">
        <v>4</v>
      </c>
      <c r="I5" s="68" t="s">
        <v>101</v>
      </c>
      <c r="J5" s="73">
        <v>4</v>
      </c>
      <c r="K5" s="68">
        <v>5</v>
      </c>
      <c r="L5" s="73">
        <v>10</v>
      </c>
      <c r="M5" s="68" t="s">
        <v>101</v>
      </c>
      <c r="N5" s="73">
        <v>5</v>
      </c>
      <c r="O5" s="68">
        <v>2</v>
      </c>
      <c r="P5" s="73">
        <v>52</v>
      </c>
      <c r="Q5" s="68">
        <v>114</v>
      </c>
      <c r="R5" s="68">
        <v>110</v>
      </c>
      <c r="S5" s="68" t="s">
        <v>101</v>
      </c>
      <c r="T5" s="68">
        <v>1</v>
      </c>
      <c r="U5" s="68" t="s">
        <v>101</v>
      </c>
      <c r="V5" s="68">
        <v>1</v>
      </c>
      <c r="W5" s="68" t="s">
        <v>101</v>
      </c>
      <c r="X5" s="68" t="s">
        <v>101</v>
      </c>
      <c r="Y5" s="68">
        <v>2</v>
      </c>
      <c r="Z5" s="68" t="s">
        <v>101</v>
      </c>
      <c r="AA5" s="68" t="s">
        <v>101</v>
      </c>
      <c r="AB5" s="68" t="s">
        <v>101</v>
      </c>
      <c r="AC5" s="68" t="s">
        <v>101</v>
      </c>
    </row>
    <row r="6" spans="1:29" ht="21" customHeight="1">
      <c r="A6" s="112">
        <v>2538</v>
      </c>
      <c r="B6" s="73">
        <v>108</v>
      </c>
      <c r="C6" s="68">
        <v>165</v>
      </c>
      <c r="D6" s="73" t="s">
        <v>101</v>
      </c>
      <c r="E6" s="68">
        <v>27</v>
      </c>
      <c r="F6" s="73">
        <v>17</v>
      </c>
      <c r="G6" s="68">
        <v>6</v>
      </c>
      <c r="H6" s="73">
        <v>4</v>
      </c>
      <c r="I6" s="68">
        <v>1</v>
      </c>
      <c r="J6" s="73">
        <v>3</v>
      </c>
      <c r="K6" s="68">
        <v>5</v>
      </c>
      <c r="L6" s="73">
        <v>5</v>
      </c>
      <c r="M6" s="68">
        <v>12</v>
      </c>
      <c r="N6" s="73">
        <v>5</v>
      </c>
      <c r="O6" s="68">
        <v>1</v>
      </c>
      <c r="P6" s="73">
        <v>35</v>
      </c>
      <c r="Q6" s="68">
        <v>83</v>
      </c>
      <c r="R6" s="68">
        <v>82</v>
      </c>
      <c r="S6" s="68" t="s">
        <v>101</v>
      </c>
      <c r="T6" s="68" t="s">
        <v>101</v>
      </c>
      <c r="U6" s="68">
        <v>1</v>
      </c>
      <c r="V6" s="68">
        <v>2</v>
      </c>
      <c r="W6" s="68">
        <v>3</v>
      </c>
      <c r="X6" s="68" t="s">
        <v>101</v>
      </c>
      <c r="Y6" s="68" t="s">
        <v>101</v>
      </c>
      <c r="Z6" s="68" t="s">
        <v>101</v>
      </c>
      <c r="AA6" s="68" t="s">
        <v>101</v>
      </c>
      <c r="AB6" s="68" t="s">
        <v>101</v>
      </c>
      <c r="AC6" s="68" t="s">
        <v>101</v>
      </c>
    </row>
    <row r="7" spans="1:29" ht="21" customHeight="1">
      <c r="A7" s="112">
        <v>2539</v>
      </c>
      <c r="B7" s="73">
        <v>117</v>
      </c>
      <c r="C7" s="68">
        <v>141</v>
      </c>
      <c r="D7" s="73" t="s">
        <v>101</v>
      </c>
      <c r="E7" s="68">
        <v>42</v>
      </c>
      <c r="F7" s="73">
        <v>17</v>
      </c>
      <c r="G7" s="68">
        <v>5</v>
      </c>
      <c r="H7" s="73">
        <v>5</v>
      </c>
      <c r="I7" s="68">
        <v>3</v>
      </c>
      <c r="J7" s="73">
        <v>1</v>
      </c>
      <c r="K7" s="68">
        <v>5</v>
      </c>
      <c r="L7" s="73">
        <v>10</v>
      </c>
      <c r="M7" s="68">
        <v>7</v>
      </c>
      <c r="N7" s="73">
        <v>4</v>
      </c>
      <c r="O7" s="68">
        <v>3</v>
      </c>
      <c r="P7" s="73">
        <v>37</v>
      </c>
      <c r="Q7" s="68">
        <v>116</v>
      </c>
      <c r="R7" s="68">
        <v>126</v>
      </c>
      <c r="S7" s="68">
        <v>1</v>
      </c>
      <c r="T7" s="68">
        <v>1</v>
      </c>
      <c r="U7" s="68" t="s">
        <v>101</v>
      </c>
      <c r="V7" s="68" t="s">
        <v>101</v>
      </c>
      <c r="W7" s="68">
        <v>5</v>
      </c>
      <c r="X7" s="68" t="s">
        <v>101</v>
      </c>
      <c r="Y7" s="68">
        <v>1</v>
      </c>
      <c r="Z7" s="68" t="s">
        <v>101</v>
      </c>
      <c r="AA7" s="68" t="s">
        <v>101</v>
      </c>
      <c r="AB7" s="68" t="s">
        <v>101</v>
      </c>
      <c r="AC7" s="68" t="s">
        <v>101</v>
      </c>
    </row>
    <row r="8" spans="1:29" ht="21" customHeight="1">
      <c r="A8" s="112">
        <v>2540</v>
      </c>
      <c r="B8" s="73">
        <v>113</v>
      </c>
      <c r="C8" s="68">
        <v>155</v>
      </c>
      <c r="D8" s="73" t="s">
        <v>101</v>
      </c>
      <c r="E8" s="68">
        <v>20</v>
      </c>
      <c r="F8" s="73">
        <v>12</v>
      </c>
      <c r="G8" s="68">
        <v>4</v>
      </c>
      <c r="H8" s="73">
        <v>6</v>
      </c>
      <c r="I8" s="68">
        <v>2</v>
      </c>
      <c r="J8" s="73">
        <v>1</v>
      </c>
      <c r="K8" s="68">
        <v>3</v>
      </c>
      <c r="L8" s="73">
        <v>15</v>
      </c>
      <c r="M8" s="68">
        <v>17</v>
      </c>
      <c r="N8" s="73">
        <v>4</v>
      </c>
      <c r="O8" s="68">
        <v>4</v>
      </c>
      <c r="P8" s="73">
        <v>32</v>
      </c>
      <c r="Q8" s="68">
        <v>94</v>
      </c>
      <c r="R8" s="68">
        <v>109</v>
      </c>
      <c r="S8" s="68">
        <v>1</v>
      </c>
      <c r="T8" s="68">
        <v>2</v>
      </c>
      <c r="U8" s="68" t="s">
        <v>101</v>
      </c>
      <c r="V8" s="68" t="s">
        <v>101</v>
      </c>
      <c r="W8" s="68" t="s">
        <v>101</v>
      </c>
      <c r="X8" s="68" t="s">
        <v>101</v>
      </c>
      <c r="Y8" s="68" t="s">
        <v>101</v>
      </c>
      <c r="Z8" s="68" t="s">
        <v>101</v>
      </c>
      <c r="AA8" s="68" t="s">
        <v>101</v>
      </c>
      <c r="AB8" s="68" t="s">
        <v>101</v>
      </c>
      <c r="AC8" s="68" t="s">
        <v>101</v>
      </c>
    </row>
    <row r="9" spans="1:29" ht="21" customHeight="1">
      <c r="A9" s="112">
        <v>2541</v>
      </c>
      <c r="B9" s="73">
        <v>107</v>
      </c>
      <c r="C9" s="68">
        <v>126</v>
      </c>
      <c r="D9" s="73" t="s">
        <v>101</v>
      </c>
      <c r="E9" s="68">
        <v>28</v>
      </c>
      <c r="F9" s="73">
        <v>14</v>
      </c>
      <c r="G9" s="68">
        <v>6</v>
      </c>
      <c r="H9" s="73">
        <v>5</v>
      </c>
      <c r="I9" s="68">
        <v>2</v>
      </c>
      <c r="J9" s="73">
        <v>1</v>
      </c>
      <c r="K9" s="68">
        <v>8</v>
      </c>
      <c r="L9" s="73">
        <v>9</v>
      </c>
      <c r="M9" s="68">
        <v>11</v>
      </c>
      <c r="N9" s="73">
        <v>1</v>
      </c>
      <c r="O9" s="68">
        <v>4</v>
      </c>
      <c r="P9" s="73">
        <v>27</v>
      </c>
      <c r="Q9" s="68">
        <v>77</v>
      </c>
      <c r="R9" s="68">
        <v>68</v>
      </c>
      <c r="S9" s="68">
        <v>2</v>
      </c>
      <c r="T9" s="68">
        <v>3</v>
      </c>
      <c r="U9" s="68" t="s">
        <v>101</v>
      </c>
      <c r="V9" s="68" t="s">
        <v>101</v>
      </c>
      <c r="W9" s="68" t="s">
        <v>101</v>
      </c>
      <c r="X9" s="68" t="s">
        <v>101</v>
      </c>
      <c r="Y9" s="68" t="s">
        <v>101</v>
      </c>
      <c r="Z9" s="68" t="s">
        <v>101</v>
      </c>
      <c r="AA9" s="68" t="s">
        <v>101</v>
      </c>
      <c r="AB9" s="68" t="s">
        <v>101</v>
      </c>
      <c r="AC9" s="68" t="s">
        <v>101</v>
      </c>
    </row>
    <row r="10" spans="1:29" ht="21" customHeight="1">
      <c r="A10" s="112">
        <v>2542</v>
      </c>
      <c r="B10" s="73">
        <v>86</v>
      </c>
      <c r="C10" s="68">
        <v>118</v>
      </c>
      <c r="D10" s="73" t="s">
        <v>101</v>
      </c>
      <c r="E10" s="68">
        <v>22</v>
      </c>
      <c r="F10" s="73">
        <v>14</v>
      </c>
      <c r="G10" s="68">
        <v>5</v>
      </c>
      <c r="H10" s="73">
        <v>6</v>
      </c>
      <c r="I10" s="68">
        <v>7</v>
      </c>
      <c r="J10" s="73">
        <v>6</v>
      </c>
      <c r="K10" s="68">
        <v>2</v>
      </c>
      <c r="L10" s="73">
        <v>9</v>
      </c>
      <c r="M10" s="68">
        <v>9</v>
      </c>
      <c r="N10" s="73">
        <v>5</v>
      </c>
      <c r="O10" s="68">
        <v>2</v>
      </c>
      <c r="P10" s="73">
        <v>29</v>
      </c>
      <c r="Q10" s="68">
        <v>89</v>
      </c>
      <c r="R10" s="68">
        <v>107</v>
      </c>
      <c r="S10" s="68">
        <v>6</v>
      </c>
      <c r="T10" s="68">
        <v>1</v>
      </c>
      <c r="U10" s="68" t="s">
        <v>101</v>
      </c>
      <c r="V10" s="68" t="s">
        <v>101</v>
      </c>
      <c r="W10" s="68" t="s">
        <v>101</v>
      </c>
      <c r="X10" s="68" t="s">
        <v>101</v>
      </c>
      <c r="Y10" s="68" t="s">
        <v>101</v>
      </c>
      <c r="Z10" s="68">
        <v>1</v>
      </c>
      <c r="AA10" s="68" t="s">
        <v>101</v>
      </c>
      <c r="AB10" s="68" t="s">
        <v>101</v>
      </c>
      <c r="AC10" s="68" t="s">
        <v>101</v>
      </c>
    </row>
    <row r="11" spans="1:29" ht="21" customHeight="1">
      <c r="A11" s="112">
        <v>2543</v>
      </c>
      <c r="B11" s="73">
        <v>64</v>
      </c>
      <c r="C11" s="68">
        <v>101</v>
      </c>
      <c r="D11" s="73">
        <v>14</v>
      </c>
      <c r="E11" s="68">
        <v>22</v>
      </c>
      <c r="F11" s="73">
        <v>3</v>
      </c>
      <c r="G11" s="68">
        <v>7</v>
      </c>
      <c r="H11" s="73">
        <v>2</v>
      </c>
      <c r="I11" s="68">
        <v>4</v>
      </c>
      <c r="J11" s="73">
        <v>2</v>
      </c>
      <c r="K11" s="68">
        <v>2</v>
      </c>
      <c r="L11" s="73">
        <v>8</v>
      </c>
      <c r="M11" s="68">
        <v>11</v>
      </c>
      <c r="N11" s="73" t="s">
        <v>101</v>
      </c>
      <c r="O11" s="68">
        <v>4</v>
      </c>
      <c r="P11" s="73">
        <v>6</v>
      </c>
      <c r="Q11" s="68">
        <v>82</v>
      </c>
      <c r="R11" s="68">
        <v>65</v>
      </c>
      <c r="S11" s="68">
        <v>1</v>
      </c>
      <c r="T11" s="68">
        <v>2</v>
      </c>
      <c r="U11" s="68" t="s">
        <v>101</v>
      </c>
      <c r="V11" s="68" t="s">
        <v>101</v>
      </c>
      <c r="W11" s="68" t="s">
        <v>101</v>
      </c>
      <c r="X11" s="68">
        <v>1</v>
      </c>
      <c r="Y11" s="68">
        <v>1</v>
      </c>
      <c r="Z11" s="68" t="s">
        <v>101</v>
      </c>
      <c r="AA11" s="68" t="s">
        <v>101</v>
      </c>
      <c r="AB11" s="68" t="s">
        <v>101</v>
      </c>
      <c r="AC11" s="68" t="s">
        <v>101</v>
      </c>
    </row>
    <row r="12" spans="1:29" ht="21" customHeight="1">
      <c r="A12" s="112">
        <v>2544</v>
      </c>
      <c r="B12" s="73">
        <v>66</v>
      </c>
      <c r="C12" s="68">
        <v>116</v>
      </c>
      <c r="D12" s="73">
        <v>21</v>
      </c>
      <c r="E12" s="68">
        <v>13</v>
      </c>
      <c r="F12" s="73">
        <v>4</v>
      </c>
      <c r="G12" s="68">
        <v>3</v>
      </c>
      <c r="H12" s="73">
        <v>4</v>
      </c>
      <c r="I12" s="68">
        <v>3</v>
      </c>
      <c r="J12" s="73">
        <v>2</v>
      </c>
      <c r="K12" s="68">
        <v>3</v>
      </c>
      <c r="L12" s="73">
        <v>9</v>
      </c>
      <c r="M12" s="68">
        <v>11</v>
      </c>
      <c r="N12" s="73">
        <v>3</v>
      </c>
      <c r="O12" s="68">
        <v>7</v>
      </c>
      <c r="P12" s="73">
        <v>3</v>
      </c>
      <c r="Q12" s="68">
        <v>87</v>
      </c>
      <c r="R12" s="68">
        <v>34</v>
      </c>
      <c r="S12" s="68">
        <v>1</v>
      </c>
      <c r="T12" s="68">
        <v>4</v>
      </c>
      <c r="U12" s="68" t="s">
        <v>101</v>
      </c>
      <c r="V12" s="68" t="s">
        <v>101</v>
      </c>
      <c r="W12" s="68" t="s">
        <v>101</v>
      </c>
      <c r="X12" s="68" t="s">
        <v>101</v>
      </c>
      <c r="Y12" s="68">
        <v>2</v>
      </c>
      <c r="Z12" s="68" t="s">
        <v>101</v>
      </c>
      <c r="AA12" s="68">
        <v>1</v>
      </c>
      <c r="AB12" s="68" t="s">
        <v>101</v>
      </c>
      <c r="AC12" s="68" t="s">
        <v>101</v>
      </c>
    </row>
    <row r="13" spans="1:29" ht="21" customHeight="1">
      <c r="A13" s="112">
        <v>2545</v>
      </c>
      <c r="B13" s="73">
        <v>82</v>
      </c>
      <c r="C13" s="68">
        <v>123</v>
      </c>
      <c r="D13" s="73">
        <v>18</v>
      </c>
      <c r="E13" s="68">
        <v>13</v>
      </c>
      <c r="F13" s="73">
        <v>3</v>
      </c>
      <c r="G13" s="68">
        <v>2</v>
      </c>
      <c r="H13" s="73">
        <v>3</v>
      </c>
      <c r="I13" s="68">
        <v>3</v>
      </c>
      <c r="J13" s="73">
        <v>1</v>
      </c>
      <c r="K13" s="68" t="s">
        <v>101</v>
      </c>
      <c r="L13" s="73">
        <v>8</v>
      </c>
      <c r="M13" s="68">
        <v>13</v>
      </c>
      <c r="N13" s="73" t="s">
        <v>101</v>
      </c>
      <c r="O13" s="68" t="s">
        <v>115</v>
      </c>
      <c r="P13" s="73">
        <v>5</v>
      </c>
      <c r="Q13" s="68">
        <v>89</v>
      </c>
      <c r="R13" s="68">
        <v>39</v>
      </c>
      <c r="S13" s="68" t="s">
        <v>101</v>
      </c>
      <c r="T13" s="68" t="s">
        <v>101</v>
      </c>
      <c r="U13" s="68" t="s">
        <v>101</v>
      </c>
      <c r="V13" s="68" t="s">
        <v>101</v>
      </c>
      <c r="W13" s="68" t="s">
        <v>101</v>
      </c>
      <c r="X13" s="68" t="s">
        <v>101</v>
      </c>
      <c r="Y13" s="68" t="s">
        <v>101</v>
      </c>
      <c r="Z13" s="68">
        <v>1</v>
      </c>
      <c r="AA13" s="68">
        <v>1</v>
      </c>
      <c r="AB13" s="68" t="s">
        <v>101</v>
      </c>
      <c r="AC13" s="68" t="s">
        <v>101</v>
      </c>
    </row>
    <row r="14" spans="1:29" ht="21" customHeight="1">
      <c r="A14" s="112">
        <v>2546</v>
      </c>
      <c r="B14" s="75">
        <v>102</v>
      </c>
      <c r="C14" s="71">
        <v>113</v>
      </c>
      <c r="D14" s="75">
        <v>22</v>
      </c>
      <c r="E14" s="71">
        <v>12</v>
      </c>
      <c r="F14" s="73">
        <v>7</v>
      </c>
      <c r="G14" s="68">
        <v>4</v>
      </c>
      <c r="H14" s="73" t="s">
        <v>101</v>
      </c>
      <c r="I14" s="71">
        <v>2</v>
      </c>
      <c r="J14" s="73" t="s">
        <v>101</v>
      </c>
      <c r="K14" s="68">
        <v>3</v>
      </c>
      <c r="L14" s="73">
        <v>12</v>
      </c>
      <c r="M14" s="71">
        <v>9</v>
      </c>
      <c r="N14" s="73">
        <v>2</v>
      </c>
      <c r="O14" s="71">
        <v>4</v>
      </c>
      <c r="P14" s="75">
        <v>2</v>
      </c>
      <c r="Q14" s="71">
        <v>43</v>
      </c>
      <c r="R14" s="68">
        <v>24</v>
      </c>
      <c r="S14" s="68">
        <v>2</v>
      </c>
      <c r="T14" s="68">
        <v>3</v>
      </c>
      <c r="U14" s="68" t="s">
        <v>101</v>
      </c>
      <c r="V14" s="68" t="s">
        <v>101</v>
      </c>
      <c r="W14" s="68" t="s">
        <v>101</v>
      </c>
      <c r="X14" s="68" t="s">
        <v>101</v>
      </c>
      <c r="Y14" s="68" t="s">
        <v>101</v>
      </c>
      <c r="Z14" s="68" t="s">
        <v>101</v>
      </c>
      <c r="AA14" s="68" t="s">
        <v>101</v>
      </c>
      <c r="AB14" s="68" t="s">
        <v>101</v>
      </c>
      <c r="AC14" s="68" t="s">
        <v>101</v>
      </c>
    </row>
    <row r="15" spans="1:29" s="17" customFormat="1" ht="21" customHeight="1">
      <c r="A15" s="112">
        <v>2547</v>
      </c>
      <c r="B15" s="75">
        <v>149</v>
      </c>
      <c r="C15" s="71">
        <v>189</v>
      </c>
      <c r="D15" s="75">
        <v>23</v>
      </c>
      <c r="E15" s="71">
        <v>32</v>
      </c>
      <c r="F15" s="75">
        <v>5</v>
      </c>
      <c r="G15" s="71">
        <v>2</v>
      </c>
      <c r="H15" s="75">
        <v>4</v>
      </c>
      <c r="I15" s="71">
        <v>2</v>
      </c>
      <c r="J15" s="75">
        <v>3</v>
      </c>
      <c r="K15" s="71">
        <v>2</v>
      </c>
      <c r="L15" s="75">
        <v>11</v>
      </c>
      <c r="M15" s="71">
        <v>6</v>
      </c>
      <c r="N15" s="75">
        <v>1</v>
      </c>
      <c r="O15" s="71">
        <v>20</v>
      </c>
      <c r="P15" s="75">
        <v>5</v>
      </c>
      <c r="Q15" s="71">
        <v>63</v>
      </c>
      <c r="R15" s="71">
        <v>11</v>
      </c>
      <c r="S15" s="68" t="s">
        <v>101</v>
      </c>
      <c r="T15" s="68" t="s">
        <v>101</v>
      </c>
      <c r="U15" s="68" t="s">
        <v>101</v>
      </c>
      <c r="V15" s="68" t="s">
        <v>101</v>
      </c>
      <c r="W15" s="71">
        <v>14</v>
      </c>
      <c r="X15" s="71" t="s">
        <v>101</v>
      </c>
      <c r="Y15" s="68">
        <v>1</v>
      </c>
      <c r="Z15" s="68">
        <v>2</v>
      </c>
      <c r="AA15" s="68" t="s">
        <v>101</v>
      </c>
      <c r="AB15" s="68" t="s">
        <v>101</v>
      </c>
      <c r="AC15" s="71">
        <v>20</v>
      </c>
    </row>
    <row r="16" spans="1:29" s="17" customFormat="1" ht="21" customHeight="1">
      <c r="A16" s="112">
        <v>2548</v>
      </c>
      <c r="B16" s="75">
        <v>140</v>
      </c>
      <c r="C16" s="71">
        <v>208</v>
      </c>
      <c r="D16" s="75">
        <v>28</v>
      </c>
      <c r="E16" s="71">
        <v>32</v>
      </c>
      <c r="F16" s="75">
        <v>2</v>
      </c>
      <c r="G16" s="71">
        <v>2</v>
      </c>
      <c r="H16" s="75">
        <v>4</v>
      </c>
      <c r="I16" s="71" t="s">
        <v>101</v>
      </c>
      <c r="J16" s="75">
        <v>9</v>
      </c>
      <c r="K16" s="71">
        <v>3</v>
      </c>
      <c r="L16" s="75">
        <v>13</v>
      </c>
      <c r="M16" s="71">
        <v>7</v>
      </c>
      <c r="N16" s="75">
        <v>1</v>
      </c>
      <c r="O16" s="71">
        <v>21</v>
      </c>
      <c r="P16" s="75">
        <v>19</v>
      </c>
      <c r="Q16" s="71">
        <v>70</v>
      </c>
      <c r="R16" s="71">
        <v>8</v>
      </c>
      <c r="S16" s="68" t="s">
        <v>101</v>
      </c>
      <c r="T16" s="68" t="s">
        <v>101</v>
      </c>
      <c r="U16" s="68" t="s">
        <v>101</v>
      </c>
      <c r="V16" s="68" t="s">
        <v>101</v>
      </c>
      <c r="W16" s="71">
        <v>10</v>
      </c>
      <c r="X16" s="71">
        <v>3</v>
      </c>
      <c r="Y16" s="68">
        <v>2</v>
      </c>
      <c r="Z16" s="68" t="s">
        <v>101</v>
      </c>
      <c r="AA16" s="68">
        <v>2</v>
      </c>
      <c r="AB16" s="68">
        <v>15</v>
      </c>
      <c r="AC16" s="71">
        <v>21</v>
      </c>
    </row>
    <row r="17" spans="1:29" s="17" customFormat="1" ht="21" customHeight="1">
      <c r="A17" s="112">
        <v>2549</v>
      </c>
      <c r="B17" s="75">
        <v>250</v>
      </c>
      <c r="C17" s="71">
        <v>181</v>
      </c>
      <c r="D17" s="75">
        <v>11</v>
      </c>
      <c r="E17" s="71">
        <v>31</v>
      </c>
      <c r="F17" s="75" t="s">
        <v>101</v>
      </c>
      <c r="G17" s="71">
        <v>6</v>
      </c>
      <c r="H17" s="75" t="s">
        <v>101</v>
      </c>
      <c r="I17" s="71">
        <v>55</v>
      </c>
      <c r="J17" s="75">
        <v>10</v>
      </c>
      <c r="K17" s="71">
        <v>2</v>
      </c>
      <c r="L17" s="75">
        <v>23</v>
      </c>
      <c r="M17" s="71">
        <v>44</v>
      </c>
      <c r="N17" s="73" t="s">
        <v>101</v>
      </c>
      <c r="O17" s="68" t="s">
        <v>101</v>
      </c>
      <c r="P17" s="75">
        <v>140</v>
      </c>
      <c r="Q17" s="71">
        <v>200</v>
      </c>
      <c r="R17" s="71">
        <v>24</v>
      </c>
      <c r="S17" s="68" t="s">
        <v>101</v>
      </c>
      <c r="T17" s="68" t="s">
        <v>101</v>
      </c>
      <c r="U17" s="68" t="s">
        <v>101</v>
      </c>
      <c r="V17" s="68" t="s">
        <v>101</v>
      </c>
      <c r="W17" s="68" t="s">
        <v>101</v>
      </c>
      <c r="X17" s="68" t="s">
        <v>101</v>
      </c>
      <c r="Y17" s="68" t="s">
        <v>101</v>
      </c>
      <c r="Z17" s="68" t="s">
        <v>101</v>
      </c>
      <c r="AA17" s="68" t="s">
        <v>101</v>
      </c>
      <c r="AB17" s="68" t="s">
        <v>101</v>
      </c>
      <c r="AC17" s="71">
        <v>2832</v>
      </c>
    </row>
    <row r="18" spans="1:29" s="17" customFormat="1" ht="21" customHeight="1">
      <c r="A18" s="113">
        <v>2550</v>
      </c>
      <c r="B18" s="76">
        <v>297</v>
      </c>
      <c r="C18" s="72">
        <v>121</v>
      </c>
      <c r="D18" s="76">
        <v>21</v>
      </c>
      <c r="E18" s="72">
        <v>31</v>
      </c>
      <c r="F18" s="76" t="s">
        <v>131</v>
      </c>
      <c r="G18" s="72" t="s">
        <v>131</v>
      </c>
      <c r="H18" s="76">
        <v>4</v>
      </c>
      <c r="I18" s="72" t="s">
        <v>131</v>
      </c>
      <c r="J18" s="76">
        <v>7</v>
      </c>
      <c r="K18" s="72">
        <v>1</v>
      </c>
      <c r="L18" s="76">
        <v>31</v>
      </c>
      <c r="M18" s="72" t="s">
        <v>131</v>
      </c>
      <c r="N18" s="77">
        <v>4</v>
      </c>
      <c r="O18" s="69">
        <v>69</v>
      </c>
      <c r="P18" s="76" t="s">
        <v>131</v>
      </c>
      <c r="Q18" s="72">
        <v>198</v>
      </c>
      <c r="R18" s="72" t="s">
        <v>131</v>
      </c>
      <c r="S18" s="69">
        <v>2</v>
      </c>
      <c r="T18" s="69" t="s">
        <v>101</v>
      </c>
      <c r="U18" s="69" t="s">
        <v>101</v>
      </c>
      <c r="V18" s="69" t="s">
        <v>101</v>
      </c>
      <c r="W18" s="69" t="s">
        <v>101</v>
      </c>
      <c r="X18" s="69" t="s">
        <v>101</v>
      </c>
      <c r="Y18" s="69" t="s">
        <v>101</v>
      </c>
      <c r="Z18" s="69" t="s">
        <v>101</v>
      </c>
      <c r="AA18" s="69" t="s">
        <v>101</v>
      </c>
      <c r="AB18" s="69" t="s">
        <v>101</v>
      </c>
      <c r="AC18" s="72">
        <v>93</v>
      </c>
    </row>
    <row r="19" spans="1:29" ht="22.5" customHeight="1">
      <c r="A19" s="16" t="s">
        <v>187</v>
      </c>
      <c r="J19" s="18"/>
      <c r="K19" s="19"/>
      <c r="L19" s="19"/>
      <c r="M19" s="19"/>
      <c r="N19" s="19"/>
      <c r="O19" s="19"/>
      <c r="P19" s="19"/>
      <c r="Q19" s="19"/>
      <c r="R19" s="19"/>
      <c r="V19" s="19"/>
      <c r="W19" s="19"/>
      <c r="AC19" s="19"/>
    </row>
    <row r="20" ht="28.5" customHeight="1"/>
  </sheetData>
  <sheetProtection/>
  <mergeCells count="3">
    <mergeCell ref="A2:A3"/>
    <mergeCell ref="B2:AC2"/>
    <mergeCell ref="A1:AC1"/>
  </mergeCells>
  <printOptions horizontalCentered="1" verticalCentered="1"/>
  <pageMargins left="0.55" right="0.48" top="0.7" bottom="0.57" header="0.5" footer="0.3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W58"/>
  <sheetViews>
    <sheetView showGridLines="0" view="pageBreakPreview" zoomScale="93" zoomScaleSheetLayoutView="93" zoomScalePageLayoutView="90" workbookViewId="0" topLeftCell="A61">
      <selection activeCell="W33" sqref="A33:IV35"/>
    </sheetView>
  </sheetViews>
  <sheetFormatPr defaultColWidth="9.140625" defaultRowHeight="23.25"/>
  <cols>
    <col min="1" max="1" width="3.28125" style="8" customWidth="1"/>
    <col min="2" max="2" width="13.57421875" style="8" customWidth="1"/>
    <col min="3" max="3" width="5.00390625" style="82" customWidth="1"/>
    <col min="4" max="4" width="8.7109375" style="8" customWidth="1"/>
    <col min="5" max="5" width="6.140625" style="8" customWidth="1"/>
    <col min="6" max="6" width="11.7109375" style="9" customWidth="1"/>
    <col min="7" max="7" width="5.7109375" style="82" customWidth="1"/>
    <col min="8" max="9" width="8.7109375" style="8" customWidth="1"/>
    <col min="10" max="10" width="9.7109375" style="8" customWidth="1"/>
    <col min="11" max="11" width="5.7109375" style="82" customWidth="1"/>
    <col min="12" max="13" width="8.7109375" style="8" customWidth="1"/>
    <col min="14" max="14" width="9.7109375" style="8" customWidth="1"/>
    <col min="15" max="15" width="5.7109375" style="82" customWidth="1"/>
    <col min="16" max="17" width="8.7109375" style="8" customWidth="1"/>
    <col min="18" max="18" width="9.7109375" style="8" customWidth="1"/>
    <col min="19" max="19" width="5.7109375" style="82" customWidth="1"/>
    <col min="20" max="21" width="8.7109375" style="8" customWidth="1"/>
    <col min="22" max="22" width="11.00390625" style="8" customWidth="1"/>
    <col min="23" max="16384" width="9.140625" style="8" customWidth="1"/>
  </cols>
  <sheetData>
    <row r="1" spans="1:22" s="7" customFormat="1" ht="22.5" customHeight="1">
      <c r="A1" s="141" t="s">
        <v>129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s="7" customFormat="1" ht="30" customHeight="1">
      <c r="A2" s="153" t="s">
        <v>189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2" s="10" customFormat="1" ht="21.75" customHeight="1">
      <c r="A3" s="154" t="s">
        <v>35</v>
      </c>
      <c r="B3" s="155"/>
      <c r="C3" s="142" t="s">
        <v>36</v>
      </c>
      <c r="D3" s="143"/>
      <c r="E3" s="143"/>
      <c r="F3" s="143"/>
      <c r="G3" s="144" t="s">
        <v>37</v>
      </c>
      <c r="H3" s="145"/>
      <c r="I3" s="145"/>
      <c r="J3" s="145"/>
      <c r="K3" s="144" t="s">
        <v>38</v>
      </c>
      <c r="L3" s="145"/>
      <c r="M3" s="145"/>
      <c r="N3" s="145"/>
      <c r="O3" s="144" t="s">
        <v>39</v>
      </c>
      <c r="P3" s="145"/>
      <c r="Q3" s="145"/>
      <c r="R3" s="145"/>
      <c r="S3" s="144" t="s">
        <v>40</v>
      </c>
      <c r="T3" s="145"/>
      <c r="U3" s="145"/>
      <c r="V3" s="146"/>
    </row>
    <row r="4" spans="1:22" s="11" customFormat="1" ht="21.75" customHeight="1">
      <c r="A4" s="156"/>
      <c r="B4" s="157"/>
      <c r="C4" s="149" t="s">
        <v>41</v>
      </c>
      <c r="D4" s="147" t="s">
        <v>42</v>
      </c>
      <c r="E4" s="147" t="s">
        <v>43</v>
      </c>
      <c r="F4" s="78" t="s">
        <v>44</v>
      </c>
      <c r="G4" s="149" t="s">
        <v>41</v>
      </c>
      <c r="H4" s="147" t="s">
        <v>42</v>
      </c>
      <c r="I4" s="147" t="s">
        <v>43</v>
      </c>
      <c r="J4" s="78" t="s">
        <v>44</v>
      </c>
      <c r="K4" s="149" t="s">
        <v>41</v>
      </c>
      <c r="L4" s="147" t="s">
        <v>42</v>
      </c>
      <c r="M4" s="147" t="s">
        <v>43</v>
      </c>
      <c r="N4" s="78" t="s">
        <v>44</v>
      </c>
      <c r="O4" s="149" t="s">
        <v>41</v>
      </c>
      <c r="P4" s="147" t="s">
        <v>42</v>
      </c>
      <c r="Q4" s="147" t="s">
        <v>43</v>
      </c>
      <c r="R4" s="78" t="s">
        <v>44</v>
      </c>
      <c r="S4" s="149" t="s">
        <v>41</v>
      </c>
      <c r="T4" s="147" t="s">
        <v>42</v>
      </c>
      <c r="U4" s="147" t="s">
        <v>43</v>
      </c>
      <c r="V4" s="78" t="s">
        <v>44</v>
      </c>
    </row>
    <row r="5" spans="1:22" s="11" customFormat="1" ht="21.75" customHeight="1">
      <c r="A5" s="158"/>
      <c r="B5" s="159"/>
      <c r="C5" s="151"/>
      <c r="D5" s="148"/>
      <c r="E5" s="148"/>
      <c r="F5" s="79" t="s">
        <v>45</v>
      </c>
      <c r="G5" s="151"/>
      <c r="H5" s="148"/>
      <c r="I5" s="148"/>
      <c r="J5" s="79" t="s">
        <v>45</v>
      </c>
      <c r="K5" s="150"/>
      <c r="L5" s="148"/>
      <c r="M5" s="148"/>
      <c r="N5" s="79" t="s">
        <v>45</v>
      </c>
      <c r="O5" s="150"/>
      <c r="P5" s="148"/>
      <c r="Q5" s="152"/>
      <c r="R5" s="79" t="s">
        <v>45</v>
      </c>
      <c r="S5" s="152"/>
      <c r="T5" s="152"/>
      <c r="U5" s="152"/>
      <c r="V5" s="79" t="s">
        <v>45</v>
      </c>
    </row>
    <row r="6" spans="1:22" s="30" customFormat="1" ht="17.25" customHeight="1">
      <c r="A6" s="35" t="s">
        <v>133</v>
      </c>
      <c r="B6" s="36" t="s">
        <v>48</v>
      </c>
      <c r="C6" s="86">
        <v>12</v>
      </c>
      <c r="D6" s="90">
        <v>492</v>
      </c>
      <c r="E6" s="86">
        <v>1268</v>
      </c>
      <c r="F6" s="86">
        <v>1704601</v>
      </c>
      <c r="G6" s="86" t="s">
        <v>101</v>
      </c>
      <c r="H6" s="86" t="s">
        <v>101</v>
      </c>
      <c r="I6" s="86" t="s">
        <v>101</v>
      </c>
      <c r="J6" s="86" t="s">
        <v>101</v>
      </c>
      <c r="K6" s="86" t="s">
        <v>101</v>
      </c>
      <c r="L6" s="86" t="s">
        <v>101</v>
      </c>
      <c r="M6" s="86" t="s">
        <v>101</v>
      </c>
      <c r="N6" s="90" t="s">
        <v>101</v>
      </c>
      <c r="O6" s="86" t="s">
        <v>131</v>
      </c>
      <c r="P6" s="86" t="s">
        <v>131</v>
      </c>
      <c r="Q6" s="86" t="s">
        <v>131</v>
      </c>
      <c r="R6" s="90" t="s">
        <v>131</v>
      </c>
      <c r="S6" s="86">
        <f aca="true" t="shared" si="0" ref="S6:S32">SUM(C6,G6,K6,O6)</f>
        <v>12</v>
      </c>
      <c r="T6" s="86">
        <f aca="true" t="shared" si="1" ref="T6:T32">SUM(D6,H6,L6,P6)</f>
        <v>492</v>
      </c>
      <c r="U6" s="86">
        <f aca="true" t="shared" si="2" ref="U6:U32">SUM(E6,I6,M6,Q6)</f>
        <v>1268</v>
      </c>
      <c r="V6" s="86">
        <f aca="true" t="shared" si="3" ref="V6:V32">SUM(F6,J6,N6,R6)</f>
        <v>1704601</v>
      </c>
    </row>
    <row r="7" spans="1:22" s="30" customFormat="1" ht="17.25" customHeight="1">
      <c r="A7" s="35" t="s">
        <v>134</v>
      </c>
      <c r="B7" s="36" t="s">
        <v>46</v>
      </c>
      <c r="C7" s="86">
        <v>3</v>
      </c>
      <c r="D7" s="86">
        <v>77</v>
      </c>
      <c r="E7" s="86">
        <v>240</v>
      </c>
      <c r="F7" s="86">
        <v>414199</v>
      </c>
      <c r="G7" s="86" t="s">
        <v>101</v>
      </c>
      <c r="H7" s="86" t="s">
        <v>101</v>
      </c>
      <c r="I7" s="86" t="s">
        <v>101</v>
      </c>
      <c r="J7" s="86" t="s">
        <v>101</v>
      </c>
      <c r="K7" s="86" t="s">
        <v>101</v>
      </c>
      <c r="L7" s="86" t="s">
        <v>101</v>
      </c>
      <c r="M7" s="86" t="s">
        <v>101</v>
      </c>
      <c r="N7" s="86" t="s">
        <v>101</v>
      </c>
      <c r="O7" s="86" t="s">
        <v>101</v>
      </c>
      <c r="P7" s="86" t="s">
        <v>101</v>
      </c>
      <c r="Q7" s="86" t="s">
        <v>101</v>
      </c>
      <c r="R7" s="86" t="s">
        <v>101</v>
      </c>
      <c r="S7" s="86">
        <f t="shared" si="0"/>
        <v>3</v>
      </c>
      <c r="T7" s="86">
        <f t="shared" si="1"/>
        <v>77</v>
      </c>
      <c r="U7" s="86">
        <f t="shared" si="2"/>
        <v>240</v>
      </c>
      <c r="V7" s="86">
        <f t="shared" si="3"/>
        <v>414199</v>
      </c>
    </row>
    <row r="8" spans="1:22" s="30" customFormat="1" ht="17.25" customHeight="1">
      <c r="A8" s="35" t="s">
        <v>135</v>
      </c>
      <c r="B8" s="36" t="s">
        <v>47</v>
      </c>
      <c r="C8" s="86">
        <v>6</v>
      </c>
      <c r="D8" s="86">
        <v>10</v>
      </c>
      <c r="E8" s="86">
        <v>36</v>
      </c>
      <c r="F8" s="86">
        <v>40721</v>
      </c>
      <c r="G8" s="86">
        <v>7</v>
      </c>
      <c r="H8" s="86">
        <v>52</v>
      </c>
      <c r="I8" s="86">
        <v>242</v>
      </c>
      <c r="J8" s="86">
        <v>100735</v>
      </c>
      <c r="K8" s="86">
        <v>1</v>
      </c>
      <c r="L8" s="86">
        <v>1100</v>
      </c>
      <c r="M8" s="86">
        <v>1100</v>
      </c>
      <c r="N8" s="91">
        <v>235400</v>
      </c>
      <c r="O8" s="86" t="s">
        <v>101</v>
      </c>
      <c r="P8" s="86" t="s">
        <v>101</v>
      </c>
      <c r="Q8" s="86" t="s">
        <v>101</v>
      </c>
      <c r="R8" s="86" t="s">
        <v>101</v>
      </c>
      <c r="S8" s="86">
        <f t="shared" si="0"/>
        <v>14</v>
      </c>
      <c r="T8" s="86">
        <f t="shared" si="1"/>
        <v>1162</v>
      </c>
      <c r="U8" s="86">
        <f t="shared" si="2"/>
        <v>1378</v>
      </c>
      <c r="V8" s="86">
        <f t="shared" si="3"/>
        <v>376856</v>
      </c>
    </row>
    <row r="9" spans="1:22" s="30" customFormat="1" ht="17.25" customHeight="1">
      <c r="A9" s="35" t="s">
        <v>136</v>
      </c>
      <c r="B9" s="36" t="s">
        <v>49</v>
      </c>
      <c r="C9" s="86">
        <v>8</v>
      </c>
      <c r="D9" s="86">
        <v>9</v>
      </c>
      <c r="E9" s="86">
        <v>25</v>
      </c>
      <c r="F9" s="86">
        <v>42233</v>
      </c>
      <c r="G9" s="86">
        <v>2</v>
      </c>
      <c r="H9" s="86">
        <v>3</v>
      </c>
      <c r="I9" s="86">
        <v>10</v>
      </c>
      <c r="J9" s="86">
        <v>6712</v>
      </c>
      <c r="K9" s="86" t="s">
        <v>101</v>
      </c>
      <c r="L9" s="86" t="s">
        <v>101</v>
      </c>
      <c r="M9" s="86" t="s">
        <v>101</v>
      </c>
      <c r="N9" s="86" t="s">
        <v>101</v>
      </c>
      <c r="O9" s="86" t="s">
        <v>101</v>
      </c>
      <c r="P9" s="86" t="s">
        <v>101</v>
      </c>
      <c r="Q9" s="86" t="s">
        <v>101</v>
      </c>
      <c r="R9" s="86" t="s">
        <v>101</v>
      </c>
      <c r="S9" s="86">
        <f t="shared" si="0"/>
        <v>10</v>
      </c>
      <c r="T9" s="86">
        <f t="shared" si="1"/>
        <v>12</v>
      </c>
      <c r="U9" s="86">
        <f t="shared" si="2"/>
        <v>35</v>
      </c>
      <c r="V9" s="86">
        <f t="shared" si="3"/>
        <v>48945</v>
      </c>
    </row>
    <row r="10" spans="1:22" s="30" customFormat="1" ht="17.25" customHeight="1">
      <c r="A10" s="35" t="s">
        <v>137</v>
      </c>
      <c r="B10" s="36" t="s">
        <v>50</v>
      </c>
      <c r="C10" s="86">
        <v>25</v>
      </c>
      <c r="D10" s="86">
        <v>96</v>
      </c>
      <c r="E10" s="86">
        <v>288</v>
      </c>
      <c r="F10" s="86">
        <v>534771</v>
      </c>
      <c r="G10" s="86">
        <v>2</v>
      </c>
      <c r="H10" s="86">
        <v>3</v>
      </c>
      <c r="I10" s="86">
        <v>16</v>
      </c>
      <c r="J10" s="86">
        <v>4928</v>
      </c>
      <c r="K10" s="86" t="s">
        <v>101</v>
      </c>
      <c r="L10" s="86" t="s">
        <v>101</v>
      </c>
      <c r="M10" s="86" t="s">
        <v>101</v>
      </c>
      <c r="N10" s="86" t="s">
        <v>101</v>
      </c>
      <c r="O10" s="86" t="s">
        <v>101</v>
      </c>
      <c r="P10" s="86" t="s">
        <v>101</v>
      </c>
      <c r="Q10" s="86" t="s">
        <v>101</v>
      </c>
      <c r="R10" s="86" t="s">
        <v>101</v>
      </c>
      <c r="S10" s="86">
        <f t="shared" si="0"/>
        <v>27</v>
      </c>
      <c r="T10" s="86">
        <f t="shared" si="1"/>
        <v>99</v>
      </c>
      <c r="U10" s="86">
        <f t="shared" si="2"/>
        <v>304</v>
      </c>
      <c r="V10" s="86">
        <f t="shared" si="3"/>
        <v>539699</v>
      </c>
    </row>
    <row r="11" spans="1:22" s="30" customFormat="1" ht="17.25" customHeight="1">
      <c r="A11" s="35" t="s">
        <v>138</v>
      </c>
      <c r="B11" s="36" t="s">
        <v>51</v>
      </c>
      <c r="C11" s="86">
        <v>17</v>
      </c>
      <c r="D11" s="86">
        <v>43</v>
      </c>
      <c r="E11" s="86">
        <v>177</v>
      </c>
      <c r="F11" s="86">
        <v>280101</v>
      </c>
      <c r="G11" s="86" t="s">
        <v>131</v>
      </c>
      <c r="H11" s="86" t="s">
        <v>131</v>
      </c>
      <c r="I11" s="86" t="s">
        <v>131</v>
      </c>
      <c r="J11" s="86" t="s">
        <v>131</v>
      </c>
      <c r="K11" s="86" t="s">
        <v>101</v>
      </c>
      <c r="L11" s="86" t="s">
        <v>101</v>
      </c>
      <c r="M11" s="86" t="s">
        <v>101</v>
      </c>
      <c r="N11" s="86" t="s">
        <v>101</v>
      </c>
      <c r="O11" s="86" t="s">
        <v>101</v>
      </c>
      <c r="P11" s="86" t="s">
        <v>101</v>
      </c>
      <c r="Q11" s="86" t="s">
        <v>101</v>
      </c>
      <c r="R11" s="86" t="s">
        <v>101</v>
      </c>
      <c r="S11" s="86">
        <f t="shared" si="0"/>
        <v>17</v>
      </c>
      <c r="T11" s="86">
        <f t="shared" si="1"/>
        <v>43</v>
      </c>
      <c r="U11" s="86">
        <f t="shared" si="2"/>
        <v>177</v>
      </c>
      <c r="V11" s="86">
        <f t="shared" si="3"/>
        <v>280101</v>
      </c>
    </row>
    <row r="12" spans="1:22" s="30" customFormat="1" ht="17.25" customHeight="1">
      <c r="A12" s="35" t="s">
        <v>139</v>
      </c>
      <c r="B12" s="36" t="s">
        <v>52</v>
      </c>
      <c r="C12" s="86">
        <v>8</v>
      </c>
      <c r="D12" s="86">
        <v>9</v>
      </c>
      <c r="E12" s="86">
        <v>26</v>
      </c>
      <c r="F12" s="86">
        <v>29992</v>
      </c>
      <c r="G12" s="86">
        <v>3</v>
      </c>
      <c r="H12" s="86">
        <v>6</v>
      </c>
      <c r="I12" s="86">
        <v>22</v>
      </c>
      <c r="J12" s="86">
        <v>10504</v>
      </c>
      <c r="K12" s="86" t="s">
        <v>101</v>
      </c>
      <c r="L12" s="86" t="s">
        <v>101</v>
      </c>
      <c r="M12" s="86" t="s">
        <v>101</v>
      </c>
      <c r="N12" s="86" t="s">
        <v>101</v>
      </c>
      <c r="O12" s="86" t="s">
        <v>101</v>
      </c>
      <c r="P12" s="86" t="s">
        <v>101</v>
      </c>
      <c r="Q12" s="86" t="s">
        <v>101</v>
      </c>
      <c r="R12" s="86" t="s">
        <v>101</v>
      </c>
      <c r="S12" s="86">
        <f t="shared" si="0"/>
        <v>11</v>
      </c>
      <c r="T12" s="86">
        <f t="shared" si="1"/>
        <v>15</v>
      </c>
      <c r="U12" s="86">
        <f t="shared" si="2"/>
        <v>48</v>
      </c>
      <c r="V12" s="86">
        <f t="shared" si="3"/>
        <v>40496</v>
      </c>
    </row>
    <row r="13" spans="1:22" s="30" customFormat="1" ht="17.25" customHeight="1">
      <c r="A13" s="35" t="s">
        <v>140</v>
      </c>
      <c r="B13" s="36" t="s">
        <v>53</v>
      </c>
      <c r="C13" s="86">
        <v>14</v>
      </c>
      <c r="D13" s="86">
        <v>23</v>
      </c>
      <c r="E13" s="86">
        <v>57</v>
      </c>
      <c r="F13" s="86">
        <v>107321</v>
      </c>
      <c r="G13" s="86">
        <v>1</v>
      </c>
      <c r="H13" s="86">
        <v>1</v>
      </c>
      <c r="I13" s="86">
        <v>7</v>
      </c>
      <c r="J13" s="86">
        <v>6000</v>
      </c>
      <c r="K13" s="86" t="s">
        <v>101</v>
      </c>
      <c r="L13" s="86" t="s">
        <v>101</v>
      </c>
      <c r="M13" s="86" t="s">
        <v>101</v>
      </c>
      <c r="N13" s="86" t="s">
        <v>101</v>
      </c>
      <c r="O13" s="86" t="s">
        <v>101</v>
      </c>
      <c r="P13" s="86" t="s">
        <v>101</v>
      </c>
      <c r="Q13" s="86" t="s">
        <v>101</v>
      </c>
      <c r="R13" s="86" t="s">
        <v>101</v>
      </c>
      <c r="S13" s="86">
        <f t="shared" si="0"/>
        <v>15</v>
      </c>
      <c r="T13" s="86">
        <f t="shared" si="1"/>
        <v>24</v>
      </c>
      <c r="U13" s="86">
        <f t="shared" si="2"/>
        <v>64</v>
      </c>
      <c r="V13" s="86">
        <f t="shared" si="3"/>
        <v>113321</v>
      </c>
    </row>
    <row r="14" spans="1:22" s="30" customFormat="1" ht="17.25" customHeight="1">
      <c r="A14" s="35" t="s">
        <v>141</v>
      </c>
      <c r="B14" s="36" t="s">
        <v>54</v>
      </c>
      <c r="C14" s="86">
        <v>13</v>
      </c>
      <c r="D14" s="86">
        <v>45</v>
      </c>
      <c r="E14" s="86">
        <v>118</v>
      </c>
      <c r="F14" s="86">
        <v>236949</v>
      </c>
      <c r="G14" s="86" t="s">
        <v>131</v>
      </c>
      <c r="H14" s="86" t="s">
        <v>131</v>
      </c>
      <c r="I14" s="86" t="s">
        <v>131</v>
      </c>
      <c r="J14" s="86" t="s">
        <v>131</v>
      </c>
      <c r="K14" s="86">
        <v>1</v>
      </c>
      <c r="L14" s="86">
        <v>650</v>
      </c>
      <c r="M14" s="86">
        <v>650</v>
      </c>
      <c r="N14" s="86">
        <v>139100</v>
      </c>
      <c r="O14" s="86">
        <v>1</v>
      </c>
      <c r="P14" s="86">
        <v>1</v>
      </c>
      <c r="Q14" s="86">
        <v>1</v>
      </c>
      <c r="R14" s="86">
        <v>2000</v>
      </c>
      <c r="S14" s="86">
        <f t="shared" si="0"/>
        <v>15</v>
      </c>
      <c r="T14" s="86">
        <f t="shared" si="1"/>
        <v>696</v>
      </c>
      <c r="U14" s="86">
        <f t="shared" si="2"/>
        <v>769</v>
      </c>
      <c r="V14" s="86">
        <f t="shared" si="3"/>
        <v>378049</v>
      </c>
    </row>
    <row r="15" spans="1:22" s="30" customFormat="1" ht="17.25" customHeight="1">
      <c r="A15" s="35" t="s">
        <v>142</v>
      </c>
      <c r="B15" s="36" t="s">
        <v>55</v>
      </c>
      <c r="C15" s="86">
        <v>8</v>
      </c>
      <c r="D15" s="86">
        <v>29</v>
      </c>
      <c r="E15" s="86">
        <v>80</v>
      </c>
      <c r="F15" s="86">
        <v>71547</v>
      </c>
      <c r="G15" s="86">
        <v>4</v>
      </c>
      <c r="H15" s="86">
        <v>14</v>
      </c>
      <c r="I15" s="86">
        <v>59</v>
      </c>
      <c r="J15" s="86">
        <v>44442</v>
      </c>
      <c r="K15" s="86">
        <v>1</v>
      </c>
      <c r="L15" s="86">
        <v>500</v>
      </c>
      <c r="M15" s="86">
        <v>500</v>
      </c>
      <c r="N15" s="86">
        <v>107000</v>
      </c>
      <c r="O15" s="86" t="s">
        <v>101</v>
      </c>
      <c r="P15" s="86" t="s">
        <v>101</v>
      </c>
      <c r="Q15" s="86" t="s">
        <v>101</v>
      </c>
      <c r="R15" s="86" t="s">
        <v>101</v>
      </c>
      <c r="S15" s="86">
        <f t="shared" si="0"/>
        <v>13</v>
      </c>
      <c r="T15" s="86">
        <f t="shared" si="1"/>
        <v>543</v>
      </c>
      <c r="U15" s="86">
        <f t="shared" si="2"/>
        <v>639</v>
      </c>
      <c r="V15" s="86">
        <f t="shared" si="3"/>
        <v>222989</v>
      </c>
    </row>
    <row r="16" spans="1:22" s="30" customFormat="1" ht="17.25" customHeight="1">
      <c r="A16" s="35" t="s">
        <v>143</v>
      </c>
      <c r="B16" s="36" t="s">
        <v>56</v>
      </c>
      <c r="C16" s="86">
        <v>2</v>
      </c>
      <c r="D16" s="86">
        <v>12</v>
      </c>
      <c r="E16" s="86">
        <v>24</v>
      </c>
      <c r="F16" s="86">
        <v>25176</v>
      </c>
      <c r="G16" s="86">
        <v>1</v>
      </c>
      <c r="H16" s="86">
        <v>250</v>
      </c>
      <c r="I16" s="86">
        <v>583</v>
      </c>
      <c r="J16" s="86">
        <v>108500</v>
      </c>
      <c r="K16" s="86">
        <v>1</v>
      </c>
      <c r="L16" s="86">
        <v>600</v>
      </c>
      <c r="M16" s="86">
        <v>600</v>
      </c>
      <c r="N16" s="86">
        <v>128400</v>
      </c>
      <c r="O16" s="86" t="s">
        <v>101</v>
      </c>
      <c r="P16" s="86" t="s">
        <v>101</v>
      </c>
      <c r="Q16" s="86" t="s">
        <v>101</v>
      </c>
      <c r="R16" s="86" t="s">
        <v>101</v>
      </c>
      <c r="S16" s="86">
        <f t="shared" si="0"/>
        <v>4</v>
      </c>
      <c r="T16" s="86">
        <f t="shared" si="1"/>
        <v>862</v>
      </c>
      <c r="U16" s="86">
        <f t="shared" si="2"/>
        <v>1207</v>
      </c>
      <c r="V16" s="86">
        <f t="shared" si="3"/>
        <v>262076</v>
      </c>
    </row>
    <row r="17" spans="1:22" s="30" customFormat="1" ht="17.25" customHeight="1">
      <c r="A17" s="35" t="s">
        <v>144</v>
      </c>
      <c r="B17" s="36" t="s">
        <v>57</v>
      </c>
      <c r="C17" s="86">
        <v>4</v>
      </c>
      <c r="D17" s="86">
        <v>17</v>
      </c>
      <c r="E17" s="86">
        <v>75</v>
      </c>
      <c r="F17" s="86">
        <v>105351</v>
      </c>
      <c r="G17" s="86" t="s">
        <v>131</v>
      </c>
      <c r="H17" s="86" t="s">
        <v>131</v>
      </c>
      <c r="I17" s="86" t="s">
        <v>131</v>
      </c>
      <c r="J17" s="86" t="s">
        <v>131</v>
      </c>
      <c r="K17" s="86" t="s">
        <v>101</v>
      </c>
      <c r="L17" s="86" t="s">
        <v>101</v>
      </c>
      <c r="M17" s="86" t="s">
        <v>101</v>
      </c>
      <c r="N17" s="86" t="s">
        <v>101</v>
      </c>
      <c r="O17" s="86" t="s">
        <v>101</v>
      </c>
      <c r="P17" s="86" t="s">
        <v>101</v>
      </c>
      <c r="Q17" s="86" t="s">
        <v>101</v>
      </c>
      <c r="R17" s="86" t="s">
        <v>101</v>
      </c>
      <c r="S17" s="86">
        <f t="shared" si="0"/>
        <v>4</v>
      </c>
      <c r="T17" s="86">
        <f t="shared" si="1"/>
        <v>17</v>
      </c>
      <c r="U17" s="86">
        <f t="shared" si="2"/>
        <v>75</v>
      </c>
      <c r="V17" s="86">
        <f t="shared" si="3"/>
        <v>105351</v>
      </c>
    </row>
    <row r="18" spans="1:22" s="30" customFormat="1" ht="17.25" customHeight="1">
      <c r="A18" s="35" t="s">
        <v>145</v>
      </c>
      <c r="B18" s="36" t="s">
        <v>58</v>
      </c>
      <c r="C18" s="86">
        <v>6</v>
      </c>
      <c r="D18" s="86">
        <v>2</v>
      </c>
      <c r="E18" s="86">
        <v>2</v>
      </c>
      <c r="F18" s="86">
        <v>15165</v>
      </c>
      <c r="G18" s="86" t="s">
        <v>101</v>
      </c>
      <c r="H18" s="86" t="s">
        <v>101</v>
      </c>
      <c r="I18" s="86" t="s">
        <v>101</v>
      </c>
      <c r="J18" s="86" t="s">
        <v>101</v>
      </c>
      <c r="K18" s="86" t="s">
        <v>101</v>
      </c>
      <c r="L18" s="86" t="s">
        <v>101</v>
      </c>
      <c r="M18" s="86" t="s">
        <v>101</v>
      </c>
      <c r="N18" s="86" t="s">
        <v>101</v>
      </c>
      <c r="O18" s="86" t="s">
        <v>131</v>
      </c>
      <c r="P18" s="86" t="s">
        <v>131</v>
      </c>
      <c r="Q18" s="86" t="s">
        <v>131</v>
      </c>
      <c r="R18" s="86" t="s">
        <v>131</v>
      </c>
      <c r="S18" s="86">
        <f t="shared" si="0"/>
        <v>6</v>
      </c>
      <c r="T18" s="86">
        <f t="shared" si="1"/>
        <v>2</v>
      </c>
      <c r="U18" s="86">
        <f t="shared" si="2"/>
        <v>2</v>
      </c>
      <c r="V18" s="86">
        <f t="shared" si="3"/>
        <v>15165</v>
      </c>
    </row>
    <row r="19" spans="1:22" s="30" customFormat="1" ht="17.25" customHeight="1">
      <c r="A19" s="35" t="s">
        <v>146</v>
      </c>
      <c r="B19" s="36" t="s">
        <v>60</v>
      </c>
      <c r="C19" s="86">
        <v>5</v>
      </c>
      <c r="D19" s="86">
        <v>7</v>
      </c>
      <c r="E19" s="86">
        <v>37</v>
      </c>
      <c r="F19" s="86">
        <v>59540</v>
      </c>
      <c r="G19" s="86" t="s">
        <v>131</v>
      </c>
      <c r="H19" s="86" t="s">
        <v>131</v>
      </c>
      <c r="I19" s="86" t="s">
        <v>131</v>
      </c>
      <c r="J19" s="86" t="s">
        <v>131</v>
      </c>
      <c r="K19" s="86">
        <v>1</v>
      </c>
      <c r="L19" s="86">
        <v>1100</v>
      </c>
      <c r="M19" s="86">
        <v>1100</v>
      </c>
      <c r="N19" s="86">
        <v>235400</v>
      </c>
      <c r="O19" s="86" t="s">
        <v>190</v>
      </c>
      <c r="P19" s="86" t="s">
        <v>101</v>
      </c>
      <c r="Q19" s="86" t="s">
        <v>101</v>
      </c>
      <c r="R19" s="86" t="s">
        <v>101</v>
      </c>
      <c r="S19" s="86">
        <v>7</v>
      </c>
      <c r="T19" s="86">
        <f t="shared" si="1"/>
        <v>1107</v>
      </c>
      <c r="U19" s="86">
        <f t="shared" si="2"/>
        <v>1137</v>
      </c>
      <c r="V19" s="86">
        <f t="shared" si="3"/>
        <v>294940</v>
      </c>
    </row>
    <row r="20" spans="1:22" s="30" customFormat="1" ht="17.25" customHeight="1">
      <c r="A20" s="35" t="s">
        <v>147</v>
      </c>
      <c r="B20" s="36" t="s">
        <v>61</v>
      </c>
      <c r="C20" s="86">
        <v>3</v>
      </c>
      <c r="D20" s="86">
        <v>8</v>
      </c>
      <c r="E20" s="86">
        <v>22</v>
      </c>
      <c r="F20" s="86">
        <v>37265</v>
      </c>
      <c r="G20" s="86">
        <v>4</v>
      </c>
      <c r="H20" s="86">
        <v>43</v>
      </c>
      <c r="I20" s="86">
        <v>192</v>
      </c>
      <c r="J20" s="86">
        <v>20389</v>
      </c>
      <c r="K20" s="86" t="s">
        <v>101</v>
      </c>
      <c r="L20" s="86" t="s">
        <v>101</v>
      </c>
      <c r="M20" s="86" t="s">
        <v>101</v>
      </c>
      <c r="N20" s="86" t="s">
        <v>101</v>
      </c>
      <c r="O20" s="86">
        <v>1</v>
      </c>
      <c r="P20" s="86">
        <v>1</v>
      </c>
      <c r="Q20" s="86">
        <v>1</v>
      </c>
      <c r="R20" s="86">
        <v>10000</v>
      </c>
      <c r="S20" s="86">
        <f t="shared" si="0"/>
        <v>8</v>
      </c>
      <c r="T20" s="86">
        <f t="shared" si="1"/>
        <v>52</v>
      </c>
      <c r="U20" s="86">
        <f t="shared" si="2"/>
        <v>215</v>
      </c>
      <c r="V20" s="86">
        <f t="shared" si="3"/>
        <v>67654</v>
      </c>
    </row>
    <row r="21" spans="1:22" s="30" customFormat="1" ht="17.25" customHeight="1">
      <c r="A21" s="35" t="s">
        <v>148</v>
      </c>
      <c r="B21" s="36" t="s">
        <v>59</v>
      </c>
      <c r="C21" s="86">
        <v>10</v>
      </c>
      <c r="D21" s="86">
        <v>58</v>
      </c>
      <c r="E21" s="86">
        <v>104</v>
      </c>
      <c r="F21" s="86">
        <v>195362</v>
      </c>
      <c r="G21" s="86">
        <v>3</v>
      </c>
      <c r="H21" s="86">
        <v>6</v>
      </c>
      <c r="I21" s="86">
        <v>18</v>
      </c>
      <c r="J21" s="86">
        <v>14048</v>
      </c>
      <c r="K21" s="86" t="s">
        <v>101</v>
      </c>
      <c r="L21" s="86" t="s">
        <v>101</v>
      </c>
      <c r="M21" s="86" t="s">
        <v>101</v>
      </c>
      <c r="N21" s="86" t="s">
        <v>101</v>
      </c>
      <c r="O21" s="86" t="s">
        <v>101</v>
      </c>
      <c r="P21" s="86" t="s">
        <v>101</v>
      </c>
      <c r="Q21" s="86" t="s">
        <v>101</v>
      </c>
      <c r="R21" s="86" t="s">
        <v>101</v>
      </c>
      <c r="S21" s="86">
        <f t="shared" si="0"/>
        <v>13</v>
      </c>
      <c r="T21" s="86">
        <f t="shared" si="1"/>
        <v>64</v>
      </c>
      <c r="U21" s="86">
        <f t="shared" si="2"/>
        <v>122</v>
      </c>
      <c r="V21" s="86">
        <f t="shared" si="3"/>
        <v>209410</v>
      </c>
    </row>
    <row r="22" spans="1:22" s="39" customFormat="1" ht="17.25" customHeight="1">
      <c r="A22" s="37" t="s">
        <v>149</v>
      </c>
      <c r="B22" s="38" t="s">
        <v>62</v>
      </c>
      <c r="C22" s="87">
        <v>7</v>
      </c>
      <c r="D22" s="87">
        <v>21</v>
      </c>
      <c r="E22" s="87">
        <v>57</v>
      </c>
      <c r="F22" s="87">
        <v>59448</v>
      </c>
      <c r="G22" s="87" t="s">
        <v>101</v>
      </c>
      <c r="H22" s="87" t="s">
        <v>101</v>
      </c>
      <c r="I22" s="87" t="s">
        <v>101</v>
      </c>
      <c r="J22" s="87" t="s">
        <v>101</v>
      </c>
      <c r="K22" s="87">
        <v>1</v>
      </c>
      <c r="L22" s="87">
        <v>200</v>
      </c>
      <c r="M22" s="87">
        <v>200</v>
      </c>
      <c r="N22" s="87">
        <v>42800</v>
      </c>
      <c r="O22" s="87" t="s">
        <v>101</v>
      </c>
      <c r="P22" s="87" t="s">
        <v>101</v>
      </c>
      <c r="Q22" s="87" t="s">
        <v>101</v>
      </c>
      <c r="R22" s="87" t="s">
        <v>101</v>
      </c>
      <c r="S22" s="87">
        <f t="shared" si="0"/>
        <v>8</v>
      </c>
      <c r="T22" s="87">
        <f t="shared" si="1"/>
        <v>221</v>
      </c>
      <c r="U22" s="87">
        <f t="shared" si="2"/>
        <v>257</v>
      </c>
      <c r="V22" s="87">
        <f t="shared" si="3"/>
        <v>102248</v>
      </c>
    </row>
    <row r="23" spans="1:22" s="31" customFormat="1" ht="17.25" customHeight="1">
      <c r="A23" s="35" t="s">
        <v>150</v>
      </c>
      <c r="B23" s="36" t="s">
        <v>63</v>
      </c>
      <c r="C23" s="86">
        <v>9</v>
      </c>
      <c r="D23" s="86">
        <v>10</v>
      </c>
      <c r="E23" s="86">
        <v>45</v>
      </c>
      <c r="F23" s="86">
        <v>35499</v>
      </c>
      <c r="G23" s="86" t="s">
        <v>131</v>
      </c>
      <c r="H23" s="86" t="s">
        <v>131</v>
      </c>
      <c r="I23" s="86" t="s">
        <v>131</v>
      </c>
      <c r="J23" s="86" t="s">
        <v>131</v>
      </c>
      <c r="K23" s="86">
        <v>1</v>
      </c>
      <c r="L23" s="86">
        <v>1</v>
      </c>
      <c r="M23" s="86">
        <v>1</v>
      </c>
      <c r="N23" s="86">
        <v>791</v>
      </c>
      <c r="O23" s="86" t="s">
        <v>101</v>
      </c>
      <c r="P23" s="86" t="s">
        <v>101</v>
      </c>
      <c r="Q23" s="86" t="s">
        <v>101</v>
      </c>
      <c r="R23" s="86" t="s">
        <v>101</v>
      </c>
      <c r="S23" s="86">
        <f t="shared" si="0"/>
        <v>10</v>
      </c>
      <c r="T23" s="86">
        <f t="shared" si="1"/>
        <v>11</v>
      </c>
      <c r="U23" s="86">
        <f t="shared" si="2"/>
        <v>46</v>
      </c>
      <c r="V23" s="86">
        <f t="shared" si="3"/>
        <v>36290</v>
      </c>
    </row>
    <row r="24" spans="1:22" s="31" customFormat="1" ht="17.25" customHeight="1">
      <c r="A24" s="35" t="s">
        <v>151</v>
      </c>
      <c r="B24" s="36" t="s">
        <v>64</v>
      </c>
      <c r="C24" s="86">
        <v>2</v>
      </c>
      <c r="D24" s="86">
        <v>1</v>
      </c>
      <c r="E24" s="86">
        <v>4</v>
      </c>
      <c r="F24" s="86">
        <v>3323</v>
      </c>
      <c r="G24" s="86" t="s">
        <v>131</v>
      </c>
      <c r="H24" s="86" t="s">
        <v>131</v>
      </c>
      <c r="I24" s="86" t="s">
        <v>131</v>
      </c>
      <c r="J24" s="86" t="s">
        <v>131</v>
      </c>
      <c r="K24" s="86" t="s">
        <v>101</v>
      </c>
      <c r="L24" s="86" t="s">
        <v>101</v>
      </c>
      <c r="M24" s="86" t="s">
        <v>101</v>
      </c>
      <c r="N24" s="86" t="s">
        <v>101</v>
      </c>
      <c r="O24" s="86" t="s">
        <v>190</v>
      </c>
      <c r="P24" s="86" t="s">
        <v>101</v>
      </c>
      <c r="Q24" s="86" t="s">
        <v>101</v>
      </c>
      <c r="R24" s="86" t="s">
        <v>101</v>
      </c>
      <c r="S24" s="86">
        <v>3</v>
      </c>
      <c r="T24" s="86">
        <f t="shared" si="1"/>
        <v>1</v>
      </c>
      <c r="U24" s="86">
        <f t="shared" si="2"/>
        <v>4</v>
      </c>
      <c r="V24" s="86">
        <f t="shared" si="3"/>
        <v>3323</v>
      </c>
    </row>
    <row r="25" spans="1:22" s="30" customFormat="1" ht="17.25" customHeight="1">
      <c r="A25" s="35" t="s">
        <v>152</v>
      </c>
      <c r="B25" s="36" t="s">
        <v>70</v>
      </c>
      <c r="C25" s="86">
        <v>12</v>
      </c>
      <c r="D25" s="86">
        <v>49</v>
      </c>
      <c r="E25" s="86">
        <v>133</v>
      </c>
      <c r="F25" s="86">
        <v>230318</v>
      </c>
      <c r="G25" s="86">
        <v>1</v>
      </c>
      <c r="H25" s="86">
        <v>124</v>
      </c>
      <c r="I25" s="86">
        <v>992</v>
      </c>
      <c r="J25" s="86">
        <v>231144</v>
      </c>
      <c r="K25" s="86" t="s">
        <v>101</v>
      </c>
      <c r="L25" s="86" t="s">
        <v>101</v>
      </c>
      <c r="M25" s="86" t="s">
        <v>101</v>
      </c>
      <c r="N25" s="86" t="s">
        <v>101</v>
      </c>
      <c r="O25" s="86" t="s">
        <v>131</v>
      </c>
      <c r="P25" s="86" t="s">
        <v>101</v>
      </c>
      <c r="Q25" s="86" t="s">
        <v>101</v>
      </c>
      <c r="R25" s="86" t="s">
        <v>101</v>
      </c>
      <c r="S25" s="86">
        <f t="shared" si="0"/>
        <v>13</v>
      </c>
      <c r="T25" s="86">
        <f t="shared" si="1"/>
        <v>173</v>
      </c>
      <c r="U25" s="86">
        <f t="shared" si="2"/>
        <v>1125</v>
      </c>
      <c r="V25" s="86">
        <f t="shared" si="3"/>
        <v>461462</v>
      </c>
    </row>
    <row r="26" spans="1:22" s="30" customFormat="1" ht="17.25" customHeight="1">
      <c r="A26" s="35" t="s">
        <v>153</v>
      </c>
      <c r="B26" s="36" t="s">
        <v>65</v>
      </c>
      <c r="C26" s="86">
        <v>6</v>
      </c>
      <c r="D26" s="86">
        <v>9</v>
      </c>
      <c r="E26" s="86">
        <v>40</v>
      </c>
      <c r="F26" s="86">
        <v>30363</v>
      </c>
      <c r="G26" s="86">
        <v>2</v>
      </c>
      <c r="H26" s="86">
        <v>2</v>
      </c>
      <c r="I26" s="86">
        <v>9</v>
      </c>
      <c r="J26" s="86">
        <v>7060</v>
      </c>
      <c r="K26" s="86">
        <v>1</v>
      </c>
      <c r="L26" s="86">
        <v>300</v>
      </c>
      <c r="M26" s="86">
        <v>300</v>
      </c>
      <c r="N26" s="86">
        <v>64200</v>
      </c>
      <c r="O26" s="86" t="s">
        <v>131</v>
      </c>
      <c r="P26" s="86" t="s">
        <v>131</v>
      </c>
      <c r="Q26" s="86" t="s">
        <v>131</v>
      </c>
      <c r="R26" s="86" t="s">
        <v>131</v>
      </c>
      <c r="S26" s="86">
        <f t="shared" si="0"/>
        <v>9</v>
      </c>
      <c r="T26" s="86">
        <f t="shared" si="1"/>
        <v>311</v>
      </c>
      <c r="U26" s="86">
        <f t="shared" si="2"/>
        <v>349</v>
      </c>
      <c r="V26" s="86">
        <f t="shared" si="3"/>
        <v>101623</v>
      </c>
    </row>
    <row r="27" spans="1:22" s="30" customFormat="1" ht="17.25" customHeight="1">
      <c r="A27" s="35" t="s">
        <v>154</v>
      </c>
      <c r="B27" s="36" t="s">
        <v>66</v>
      </c>
      <c r="C27" s="86">
        <v>10</v>
      </c>
      <c r="D27" s="86">
        <v>39</v>
      </c>
      <c r="E27" s="86">
        <v>135</v>
      </c>
      <c r="F27" s="86">
        <v>164548</v>
      </c>
      <c r="G27" s="86">
        <v>1</v>
      </c>
      <c r="H27" s="86">
        <v>12</v>
      </c>
      <c r="I27" s="86">
        <v>12</v>
      </c>
      <c r="J27" s="86">
        <v>24000</v>
      </c>
      <c r="K27" s="86" t="s">
        <v>101</v>
      </c>
      <c r="L27" s="86" t="s">
        <v>101</v>
      </c>
      <c r="M27" s="86" t="s">
        <v>101</v>
      </c>
      <c r="N27" s="86" t="s">
        <v>101</v>
      </c>
      <c r="O27" s="86" t="s">
        <v>101</v>
      </c>
      <c r="P27" s="86" t="s">
        <v>101</v>
      </c>
      <c r="Q27" s="86" t="s">
        <v>101</v>
      </c>
      <c r="R27" s="86" t="s">
        <v>101</v>
      </c>
      <c r="S27" s="86">
        <f t="shared" si="0"/>
        <v>11</v>
      </c>
      <c r="T27" s="86">
        <f t="shared" si="1"/>
        <v>51</v>
      </c>
      <c r="U27" s="86">
        <f t="shared" si="2"/>
        <v>147</v>
      </c>
      <c r="V27" s="86">
        <f t="shared" si="3"/>
        <v>188548</v>
      </c>
    </row>
    <row r="28" spans="1:22" s="30" customFormat="1" ht="17.25" customHeight="1">
      <c r="A28" s="35" t="s">
        <v>155</v>
      </c>
      <c r="B28" s="36" t="s">
        <v>67</v>
      </c>
      <c r="C28" s="86">
        <v>12</v>
      </c>
      <c r="D28" s="86">
        <v>70</v>
      </c>
      <c r="E28" s="86">
        <v>110</v>
      </c>
      <c r="F28" s="86">
        <v>246219</v>
      </c>
      <c r="G28" s="86" t="s">
        <v>131</v>
      </c>
      <c r="H28" s="86" t="s">
        <v>131</v>
      </c>
      <c r="I28" s="86" t="s">
        <v>131</v>
      </c>
      <c r="J28" s="86" t="s">
        <v>131</v>
      </c>
      <c r="K28" s="86" t="s">
        <v>101</v>
      </c>
      <c r="L28" s="86" t="s">
        <v>101</v>
      </c>
      <c r="M28" s="86" t="s">
        <v>101</v>
      </c>
      <c r="N28" s="86" t="s">
        <v>101</v>
      </c>
      <c r="O28" s="86" t="s">
        <v>101</v>
      </c>
      <c r="P28" s="86" t="s">
        <v>101</v>
      </c>
      <c r="Q28" s="86" t="s">
        <v>101</v>
      </c>
      <c r="R28" s="86" t="s">
        <v>101</v>
      </c>
      <c r="S28" s="86">
        <v>12</v>
      </c>
      <c r="T28" s="86">
        <f t="shared" si="1"/>
        <v>70</v>
      </c>
      <c r="U28" s="86">
        <f t="shared" si="2"/>
        <v>110</v>
      </c>
      <c r="V28" s="86">
        <f t="shared" si="3"/>
        <v>246219</v>
      </c>
    </row>
    <row r="29" spans="1:22" s="30" customFormat="1" ht="17.25" customHeight="1">
      <c r="A29" s="35" t="s">
        <v>156</v>
      </c>
      <c r="B29" s="36" t="s">
        <v>68</v>
      </c>
      <c r="C29" s="86">
        <v>10</v>
      </c>
      <c r="D29" s="86">
        <v>6</v>
      </c>
      <c r="E29" s="86">
        <v>18</v>
      </c>
      <c r="F29" s="86">
        <v>27014</v>
      </c>
      <c r="G29" s="86" t="s">
        <v>131</v>
      </c>
      <c r="H29" s="86" t="s">
        <v>131</v>
      </c>
      <c r="I29" s="86" t="s">
        <v>131</v>
      </c>
      <c r="J29" s="86" t="s">
        <v>131</v>
      </c>
      <c r="K29" s="86">
        <v>1</v>
      </c>
      <c r="L29" s="86">
        <v>200</v>
      </c>
      <c r="M29" s="86">
        <v>200</v>
      </c>
      <c r="N29" s="86">
        <v>42800</v>
      </c>
      <c r="O29" s="86" t="s">
        <v>101</v>
      </c>
      <c r="P29" s="86" t="s">
        <v>101</v>
      </c>
      <c r="Q29" s="86" t="s">
        <v>101</v>
      </c>
      <c r="R29" s="86" t="s">
        <v>101</v>
      </c>
      <c r="S29" s="86">
        <f t="shared" si="0"/>
        <v>11</v>
      </c>
      <c r="T29" s="86">
        <f t="shared" si="1"/>
        <v>206</v>
      </c>
      <c r="U29" s="86">
        <f t="shared" si="2"/>
        <v>218</v>
      </c>
      <c r="V29" s="86">
        <f t="shared" si="3"/>
        <v>69814</v>
      </c>
    </row>
    <row r="30" spans="1:22" s="30" customFormat="1" ht="17.25" customHeight="1">
      <c r="A30" s="35" t="s">
        <v>157</v>
      </c>
      <c r="B30" s="36" t="s">
        <v>69</v>
      </c>
      <c r="C30" s="86">
        <v>12</v>
      </c>
      <c r="D30" s="86">
        <v>1</v>
      </c>
      <c r="E30" s="86">
        <v>5</v>
      </c>
      <c r="F30" s="86">
        <v>2732</v>
      </c>
      <c r="G30" s="86" t="s">
        <v>190</v>
      </c>
      <c r="H30" s="86" t="s">
        <v>101</v>
      </c>
      <c r="I30" s="86" t="s">
        <v>101</v>
      </c>
      <c r="J30" s="86" t="s">
        <v>101</v>
      </c>
      <c r="K30" s="86" t="s">
        <v>101</v>
      </c>
      <c r="L30" s="86" t="s">
        <v>101</v>
      </c>
      <c r="M30" s="86" t="s">
        <v>101</v>
      </c>
      <c r="N30" s="86" t="s">
        <v>101</v>
      </c>
      <c r="O30" s="86" t="s">
        <v>101</v>
      </c>
      <c r="P30" s="86" t="s">
        <v>101</v>
      </c>
      <c r="Q30" s="86" t="s">
        <v>101</v>
      </c>
      <c r="R30" s="86" t="s">
        <v>101</v>
      </c>
      <c r="S30" s="86">
        <v>13</v>
      </c>
      <c r="T30" s="86">
        <f t="shared" si="1"/>
        <v>1</v>
      </c>
      <c r="U30" s="86">
        <f t="shared" si="2"/>
        <v>5</v>
      </c>
      <c r="V30" s="86">
        <f t="shared" si="3"/>
        <v>2732</v>
      </c>
    </row>
    <row r="31" spans="1:22" s="30" customFormat="1" ht="17.25" customHeight="1">
      <c r="A31" s="35" t="s">
        <v>158</v>
      </c>
      <c r="B31" s="40" t="s">
        <v>71</v>
      </c>
      <c r="C31" s="86">
        <v>10</v>
      </c>
      <c r="D31" s="86">
        <v>5</v>
      </c>
      <c r="E31" s="86">
        <v>27</v>
      </c>
      <c r="F31" s="86">
        <v>37596</v>
      </c>
      <c r="G31" s="86">
        <v>1</v>
      </c>
      <c r="H31" s="86">
        <v>2</v>
      </c>
      <c r="I31" s="86">
        <v>9</v>
      </c>
      <c r="J31" s="86">
        <v>5172</v>
      </c>
      <c r="K31" s="86" t="s">
        <v>101</v>
      </c>
      <c r="L31" s="86" t="s">
        <v>101</v>
      </c>
      <c r="M31" s="86" t="s">
        <v>101</v>
      </c>
      <c r="N31" s="86" t="s">
        <v>101</v>
      </c>
      <c r="O31" s="86" t="s">
        <v>101</v>
      </c>
      <c r="P31" s="86" t="s">
        <v>101</v>
      </c>
      <c r="Q31" s="86" t="s">
        <v>101</v>
      </c>
      <c r="R31" s="86" t="s">
        <v>101</v>
      </c>
      <c r="S31" s="86">
        <f t="shared" si="0"/>
        <v>11</v>
      </c>
      <c r="T31" s="86">
        <f t="shared" si="1"/>
        <v>7</v>
      </c>
      <c r="U31" s="86">
        <f t="shared" si="2"/>
        <v>36</v>
      </c>
      <c r="V31" s="86">
        <f t="shared" si="3"/>
        <v>42768</v>
      </c>
    </row>
    <row r="32" spans="1:22" s="31" customFormat="1" ht="18.75" customHeight="1">
      <c r="A32" s="41" t="s">
        <v>159</v>
      </c>
      <c r="B32" s="42" t="s">
        <v>72</v>
      </c>
      <c r="C32" s="88">
        <v>9</v>
      </c>
      <c r="D32" s="88">
        <v>143</v>
      </c>
      <c r="E32" s="92">
        <v>256</v>
      </c>
      <c r="F32" s="88">
        <v>1644294</v>
      </c>
      <c r="G32" s="88" t="s">
        <v>101</v>
      </c>
      <c r="H32" s="88" t="s">
        <v>101</v>
      </c>
      <c r="I32" s="88" t="s">
        <v>101</v>
      </c>
      <c r="J32" s="88" t="s">
        <v>101</v>
      </c>
      <c r="K32" s="88" t="s">
        <v>101</v>
      </c>
      <c r="L32" s="88" t="s">
        <v>101</v>
      </c>
      <c r="M32" s="88" t="s">
        <v>101</v>
      </c>
      <c r="N32" s="88" t="s">
        <v>101</v>
      </c>
      <c r="O32" s="88" t="s">
        <v>101</v>
      </c>
      <c r="P32" s="88" t="s">
        <v>101</v>
      </c>
      <c r="Q32" s="88" t="s">
        <v>101</v>
      </c>
      <c r="R32" s="88" t="s">
        <v>101</v>
      </c>
      <c r="S32" s="88">
        <f t="shared" si="0"/>
        <v>9</v>
      </c>
      <c r="T32" s="88">
        <f t="shared" si="1"/>
        <v>143</v>
      </c>
      <c r="U32" s="88">
        <f t="shared" si="2"/>
        <v>256</v>
      </c>
      <c r="V32" s="88">
        <f t="shared" si="3"/>
        <v>1644294</v>
      </c>
    </row>
    <row r="33" spans="1:22" s="30" customFormat="1" ht="18.75" customHeight="1">
      <c r="A33" s="35" t="s">
        <v>160</v>
      </c>
      <c r="B33" s="31" t="s">
        <v>73</v>
      </c>
      <c r="C33" s="83">
        <v>20</v>
      </c>
      <c r="D33" s="83">
        <v>112</v>
      </c>
      <c r="E33" s="83">
        <v>311</v>
      </c>
      <c r="F33" s="83">
        <v>745782</v>
      </c>
      <c r="G33" s="83" t="s">
        <v>101</v>
      </c>
      <c r="H33" s="83" t="s">
        <v>101</v>
      </c>
      <c r="I33" s="83" t="s">
        <v>101</v>
      </c>
      <c r="J33" s="83" t="s">
        <v>101</v>
      </c>
      <c r="K33" s="83">
        <v>1</v>
      </c>
      <c r="L33" s="83">
        <v>167</v>
      </c>
      <c r="M33" s="83">
        <v>167</v>
      </c>
      <c r="N33" s="83">
        <v>35738</v>
      </c>
      <c r="O33" s="85" t="s">
        <v>131</v>
      </c>
      <c r="P33" s="83" t="s">
        <v>131</v>
      </c>
      <c r="Q33" s="83" t="s">
        <v>131</v>
      </c>
      <c r="R33" s="83" t="s">
        <v>131</v>
      </c>
      <c r="S33" s="83">
        <f>SUM(C33,G33,K33,O33)</f>
        <v>21</v>
      </c>
      <c r="T33" s="83">
        <f>SUM(D33,H33,L33,P33)</f>
        <v>279</v>
      </c>
      <c r="U33" s="83">
        <f>SUM(E33,I33,M33,Q33)</f>
        <v>478</v>
      </c>
      <c r="V33" s="86">
        <f>SUM(F33,J33,N33,R33)</f>
        <v>781520</v>
      </c>
    </row>
    <row r="34" spans="1:22" s="30" customFormat="1" ht="18.75" customHeight="1">
      <c r="A34" s="35" t="s">
        <v>161</v>
      </c>
      <c r="B34" s="31" t="s">
        <v>74</v>
      </c>
      <c r="C34" s="83">
        <v>3</v>
      </c>
      <c r="D34" s="83">
        <v>14</v>
      </c>
      <c r="E34" s="83">
        <v>49</v>
      </c>
      <c r="F34" s="83">
        <v>71222</v>
      </c>
      <c r="G34" s="83" t="s">
        <v>101</v>
      </c>
      <c r="H34" s="83" t="s">
        <v>101</v>
      </c>
      <c r="I34" s="83" t="s">
        <v>101</v>
      </c>
      <c r="J34" s="83" t="s">
        <v>101</v>
      </c>
      <c r="K34" s="83" t="s">
        <v>101</v>
      </c>
      <c r="L34" s="83" t="s">
        <v>101</v>
      </c>
      <c r="M34" s="83" t="s">
        <v>101</v>
      </c>
      <c r="N34" s="83" t="s">
        <v>101</v>
      </c>
      <c r="O34" s="83" t="s">
        <v>101</v>
      </c>
      <c r="P34" s="83" t="s">
        <v>101</v>
      </c>
      <c r="Q34" s="83" t="s">
        <v>101</v>
      </c>
      <c r="R34" s="83" t="s">
        <v>101</v>
      </c>
      <c r="S34" s="83">
        <f aca="true" t="shared" si="4" ref="S34:S56">SUM(C34,G34,K34,O34)</f>
        <v>3</v>
      </c>
      <c r="T34" s="83">
        <f aca="true" t="shared" si="5" ref="T34:T48">SUM(D34,H34,L34,P34)</f>
        <v>14</v>
      </c>
      <c r="U34" s="83">
        <f aca="true" t="shared" si="6" ref="U34:U48">SUM(E34,I34,M34,Q34)</f>
        <v>49</v>
      </c>
      <c r="V34" s="86">
        <f aca="true" t="shared" si="7" ref="V34:V48">SUM(F34,J34,N34,R34)</f>
        <v>71222</v>
      </c>
    </row>
    <row r="35" spans="1:22" s="30" customFormat="1" ht="18.75" customHeight="1">
      <c r="A35" s="35" t="s">
        <v>162</v>
      </c>
      <c r="B35" s="31" t="s">
        <v>75</v>
      </c>
      <c r="C35" s="83">
        <v>6</v>
      </c>
      <c r="D35" s="83">
        <v>11</v>
      </c>
      <c r="E35" s="83">
        <v>25</v>
      </c>
      <c r="F35" s="83">
        <v>17161</v>
      </c>
      <c r="G35" s="83" t="s">
        <v>101</v>
      </c>
      <c r="H35" s="83" t="s">
        <v>101</v>
      </c>
      <c r="I35" s="83" t="s">
        <v>101</v>
      </c>
      <c r="J35" s="83" t="s">
        <v>101</v>
      </c>
      <c r="K35" s="83" t="s">
        <v>101</v>
      </c>
      <c r="L35" s="83" t="s">
        <v>101</v>
      </c>
      <c r="M35" s="83" t="s">
        <v>101</v>
      </c>
      <c r="N35" s="83" t="s">
        <v>101</v>
      </c>
      <c r="O35" s="83" t="s">
        <v>101</v>
      </c>
      <c r="P35" s="83" t="s">
        <v>101</v>
      </c>
      <c r="Q35" s="83" t="s">
        <v>101</v>
      </c>
      <c r="R35" s="83" t="s">
        <v>101</v>
      </c>
      <c r="S35" s="83">
        <f t="shared" si="4"/>
        <v>6</v>
      </c>
      <c r="T35" s="83">
        <f t="shared" si="5"/>
        <v>11</v>
      </c>
      <c r="U35" s="83">
        <f t="shared" si="6"/>
        <v>25</v>
      </c>
      <c r="V35" s="86">
        <f t="shared" si="7"/>
        <v>17161</v>
      </c>
    </row>
    <row r="36" spans="1:22" s="30" customFormat="1" ht="18.75" customHeight="1">
      <c r="A36" s="35" t="s">
        <v>163</v>
      </c>
      <c r="B36" s="31" t="s">
        <v>77</v>
      </c>
      <c r="C36" s="83">
        <v>8</v>
      </c>
      <c r="D36" s="83">
        <v>6</v>
      </c>
      <c r="E36" s="83">
        <v>27</v>
      </c>
      <c r="F36" s="83">
        <v>49964</v>
      </c>
      <c r="G36" s="83">
        <v>1</v>
      </c>
      <c r="H36" s="83">
        <v>1</v>
      </c>
      <c r="I36" s="83">
        <v>2</v>
      </c>
      <c r="J36" s="83">
        <v>1856</v>
      </c>
      <c r="K36" s="83" t="s">
        <v>101</v>
      </c>
      <c r="L36" s="83" t="s">
        <v>101</v>
      </c>
      <c r="M36" s="83" t="s">
        <v>101</v>
      </c>
      <c r="N36" s="83" t="s">
        <v>101</v>
      </c>
      <c r="O36" s="83" t="s">
        <v>101</v>
      </c>
      <c r="P36" s="83" t="s">
        <v>101</v>
      </c>
      <c r="Q36" s="83" t="s">
        <v>101</v>
      </c>
      <c r="R36" s="83" t="s">
        <v>101</v>
      </c>
      <c r="S36" s="83">
        <f t="shared" si="4"/>
        <v>9</v>
      </c>
      <c r="T36" s="83">
        <f t="shared" si="5"/>
        <v>7</v>
      </c>
      <c r="U36" s="83">
        <f t="shared" si="6"/>
        <v>29</v>
      </c>
      <c r="V36" s="86">
        <f t="shared" si="7"/>
        <v>51820</v>
      </c>
    </row>
    <row r="37" spans="1:22" s="30" customFormat="1" ht="18.75" customHeight="1">
      <c r="A37" s="35" t="s">
        <v>164</v>
      </c>
      <c r="B37" s="31" t="s">
        <v>76</v>
      </c>
      <c r="C37" s="83">
        <v>6</v>
      </c>
      <c r="D37" s="83">
        <v>29</v>
      </c>
      <c r="E37" s="83">
        <v>120</v>
      </c>
      <c r="F37" s="83">
        <v>184550</v>
      </c>
      <c r="G37" s="83">
        <v>1</v>
      </c>
      <c r="H37" s="83">
        <v>1</v>
      </c>
      <c r="I37" s="83">
        <v>3</v>
      </c>
      <c r="J37" s="83">
        <v>1774</v>
      </c>
      <c r="K37" s="83" t="s">
        <v>101</v>
      </c>
      <c r="L37" s="83" t="s">
        <v>101</v>
      </c>
      <c r="M37" s="83" t="s">
        <v>101</v>
      </c>
      <c r="N37" s="83" t="s">
        <v>101</v>
      </c>
      <c r="O37" s="83" t="s">
        <v>101</v>
      </c>
      <c r="P37" s="83" t="s">
        <v>101</v>
      </c>
      <c r="Q37" s="83" t="s">
        <v>101</v>
      </c>
      <c r="R37" s="83" t="s">
        <v>101</v>
      </c>
      <c r="S37" s="83">
        <f t="shared" si="4"/>
        <v>7</v>
      </c>
      <c r="T37" s="83">
        <f t="shared" si="5"/>
        <v>30</v>
      </c>
      <c r="U37" s="83">
        <f t="shared" si="6"/>
        <v>123</v>
      </c>
      <c r="V37" s="86">
        <f t="shared" si="7"/>
        <v>186324</v>
      </c>
    </row>
    <row r="38" spans="1:22" s="30" customFormat="1" ht="18.75" customHeight="1">
      <c r="A38" s="35" t="s">
        <v>165</v>
      </c>
      <c r="B38" s="31" t="s">
        <v>78</v>
      </c>
      <c r="C38" s="83">
        <v>9</v>
      </c>
      <c r="D38" s="83">
        <v>11</v>
      </c>
      <c r="E38" s="83">
        <v>42</v>
      </c>
      <c r="F38" s="83">
        <v>60789</v>
      </c>
      <c r="G38" s="83" t="s">
        <v>131</v>
      </c>
      <c r="H38" s="83" t="s">
        <v>131</v>
      </c>
      <c r="I38" s="83" t="s">
        <v>131</v>
      </c>
      <c r="J38" s="83" t="s">
        <v>131</v>
      </c>
      <c r="K38" s="83" t="s">
        <v>101</v>
      </c>
      <c r="L38" s="83" t="s">
        <v>101</v>
      </c>
      <c r="M38" s="83" t="s">
        <v>101</v>
      </c>
      <c r="N38" s="83" t="s">
        <v>101</v>
      </c>
      <c r="O38" s="83" t="s">
        <v>101</v>
      </c>
      <c r="P38" s="83" t="s">
        <v>101</v>
      </c>
      <c r="Q38" s="83" t="s">
        <v>101</v>
      </c>
      <c r="R38" s="83" t="s">
        <v>101</v>
      </c>
      <c r="S38" s="83">
        <f t="shared" si="4"/>
        <v>9</v>
      </c>
      <c r="T38" s="83">
        <f t="shared" si="5"/>
        <v>11</v>
      </c>
      <c r="U38" s="83">
        <f t="shared" si="6"/>
        <v>42</v>
      </c>
      <c r="V38" s="86">
        <f t="shared" si="7"/>
        <v>60789</v>
      </c>
    </row>
    <row r="39" spans="1:22" s="31" customFormat="1" ht="18.75" customHeight="1">
      <c r="A39" s="35" t="s">
        <v>166</v>
      </c>
      <c r="B39" s="31" t="s">
        <v>79</v>
      </c>
      <c r="C39" s="83">
        <v>10</v>
      </c>
      <c r="D39" s="83">
        <v>8</v>
      </c>
      <c r="E39" s="83">
        <v>19</v>
      </c>
      <c r="F39" s="83">
        <v>1516</v>
      </c>
      <c r="G39" s="83">
        <v>4</v>
      </c>
      <c r="H39" s="83">
        <v>5</v>
      </c>
      <c r="I39" s="83">
        <v>22</v>
      </c>
      <c r="J39" s="83">
        <v>9352</v>
      </c>
      <c r="K39" s="83">
        <v>1</v>
      </c>
      <c r="L39" s="83">
        <v>700</v>
      </c>
      <c r="M39" s="83">
        <v>700</v>
      </c>
      <c r="N39" s="62">
        <v>149800</v>
      </c>
      <c r="O39" s="83" t="s">
        <v>101</v>
      </c>
      <c r="P39" s="83" t="s">
        <v>101</v>
      </c>
      <c r="Q39" s="83" t="s">
        <v>101</v>
      </c>
      <c r="R39" s="83" t="s">
        <v>101</v>
      </c>
      <c r="S39" s="83">
        <f t="shared" si="4"/>
        <v>15</v>
      </c>
      <c r="T39" s="83">
        <f t="shared" si="5"/>
        <v>713</v>
      </c>
      <c r="U39" s="83">
        <f t="shared" si="6"/>
        <v>741</v>
      </c>
      <c r="V39" s="86">
        <f t="shared" si="7"/>
        <v>160668</v>
      </c>
    </row>
    <row r="40" spans="1:22" s="31" customFormat="1" ht="18.75" customHeight="1">
      <c r="A40" s="35" t="s">
        <v>167</v>
      </c>
      <c r="B40" s="31" t="s">
        <v>80</v>
      </c>
      <c r="C40" s="83">
        <v>11</v>
      </c>
      <c r="D40" s="83">
        <v>111</v>
      </c>
      <c r="E40" s="83">
        <v>392</v>
      </c>
      <c r="F40" s="83">
        <v>478737</v>
      </c>
      <c r="G40" s="83" t="s">
        <v>101</v>
      </c>
      <c r="H40" s="83" t="s">
        <v>101</v>
      </c>
      <c r="I40" s="83" t="s">
        <v>101</v>
      </c>
      <c r="J40" s="83" t="s">
        <v>101</v>
      </c>
      <c r="K40" s="83" t="s">
        <v>101</v>
      </c>
      <c r="L40" s="83" t="s">
        <v>101</v>
      </c>
      <c r="M40" s="83" t="s">
        <v>101</v>
      </c>
      <c r="N40" s="83" t="s">
        <v>101</v>
      </c>
      <c r="O40" s="83" t="s">
        <v>101</v>
      </c>
      <c r="P40" s="83" t="s">
        <v>101</v>
      </c>
      <c r="Q40" s="83" t="s">
        <v>101</v>
      </c>
      <c r="R40" s="83" t="s">
        <v>101</v>
      </c>
      <c r="S40" s="83">
        <f t="shared" si="4"/>
        <v>11</v>
      </c>
      <c r="T40" s="83">
        <f t="shared" si="5"/>
        <v>111</v>
      </c>
      <c r="U40" s="83">
        <f t="shared" si="6"/>
        <v>392</v>
      </c>
      <c r="V40" s="86">
        <f t="shared" si="7"/>
        <v>478737</v>
      </c>
    </row>
    <row r="41" spans="1:22" s="30" customFormat="1" ht="18.75" customHeight="1">
      <c r="A41" s="35" t="s">
        <v>168</v>
      </c>
      <c r="B41" s="31" t="s">
        <v>81</v>
      </c>
      <c r="C41" s="83">
        <v>7</v>
      </c>
      <c r="D41" s="83">
        <v>2</v>
      </c>
      <c r="E41" s="83">
        <v>11</v>
      </c>
      <c r="F41" s="83">
        <v>7981</v>
      </c>
      <c r="G41" s="83" t="s">
        <v>101</v>
      </c>
      <c r="H41" s="83" t="s">
        <v>101</v>
      </c>
      <c r="I41" s="83" t="s">
        <v>101</v>
      </c>
      <c r="J41" s="83" t="s">
        <v>101</v>
      </c>
      <c r="K41" s="83" t="s">
        <v>101</v>
      </c>
      <c r="L41" s="83" t="s">
        <v>101</v>
      </c>
      <c r="M41" s="83" t="s">
        <v>101</v>
      </c>
      <c r="N41" s="83" t="s">
        <v>101</v>
      </c>
      <c r="O41" s="83" t="s">
        <v>101</v>
      </c>
      <c r="P41" s="83" t="s">
        <v>101</v>
      </c>
      <c r="Q41" s="83" t="s">
        <v>101</v>
      </c>
      <c r="R41" s="83" t="s">
        <v>101</v>
      </c>
      <c r="S41" s="83">
        <f t="shared" si="4"/>
        <v>7</v>
      </c>
      <c r="T41" s="83">
        <f t="shared" si="5"/>
        <v>2</v>
      </c>
      <c r="U41" s="83">
        <f t="shared" si="6"/>
        <v>11</v>
      </c>
      <c r="V41" s="86">
        <f t="shared" si="7"/>
        <v>7981</v>
      </c>
    </row>
    <row r="42" spans="1:22" s="30" customFormat="1" ht="18.75" customHeight="1">
      <c r="A42" s="35" t="s">
        <v>169</v>
      </c>
      <c r="B42" s="31" t="s">
        <v>82</v>
      </c>
      <c r="C42" s="83">
        <v>10</v>
      </c>
      <c r="D42" s="83">
        <v>16</v>
      </c>
      <c r="E42" s="83">
        <v>69</v>
      </c>
      <c r="F42" s="83">
        <v>45962</v>
      </c>
      <c r="G42" s="83" t="s">
        <v>101</v>
      </c>
      <c r="H42" s="83" t="s">
        <v>101</v>
      </c>
      <c r="I42" s="83" t="s">
        <v>101</v>
      </c>
      <c r="J42" s="83" t="s">
        <v>101</v>
      </c>
      <c r="K42" s="83" t="s">
        <v>101</v>
      </c>
      <c r="L42" s="83" t="s">
        <v>101</v>
      </c>
      <c r="M42" s="83" t="s">
        <v>101</v>
      </c>
      <c r="N42" s="83" t="s">
        <v>101</v>
      </c>
      <c r="O42" s="83" t="s">
        <v>101</v>
      </c>
      <c r="P42" s="83" t="s">
        <v>101</v>
      </c>
      <c r="Q42" s="83" t="s">
        <v>101</v>
      </c>
      <c r="R42" s="83" t="s">
        <v>101</v>
      </c>
      <c r="S42" s="83">
        <f t="shared" si="4"/>
        <v>10</v>
      </c>
      <c r="T42" s="83">
        <f t="shared" si="5"/>
        <v>16</v>
      </c>
      <c r="U42" s="83">
        <f t="shared" si="6"/>
        <v>69</v>
      </c>
      <c r="V42" s="86">
        <f t="shared" si="7"/>
        <v>45962</v>
      </c>
    </row>
    <row r="43" spans="1:22" s="30" customFormat="1" ht="18.75" customHeight="1">
      <c r="A43" s="35" t="s">
        <v>170</v>
      </c>
      <c r="B43" s="31" t="s">
        <v>83</v>
      </c>
      <c r="C43" s="83">
        <v>15</v>
      </c>
      <c r="D43" s="83">
        <v>7</v>
      </c>
      <c r="E43" s="83">
        <v>22</v>
      </c>
      <c r="F43" s="83">
        <v>48146</v>
      </c>
      <c r="G43" s="83" t="s">
        <v>131</v>
      </c>
      <c r="H43" s="83" t="s">
        <v>131</v>
      </c>
      <c r="I43" s="83" t="s">
        <v>131</v>
      </c>
      <c r="J43" s="83" t="s">
        <v>131</v>
      </c>
      <c r="K43" s="83">
        <v>2</v>
      </c>
      <c r="L43" s="83">
        <v>800</v>
      </c>
      <c r="M43" s="83">
        <v>800</v>
      </c>
      <c r="N43" s="62">
        <v>171200</v>
      </c>
      <c r="O43" s="83" t="s">
        <v>101</v>
      </c>
      <c r="P43" s="83" t="s">
        <v>101</v>
      </c>
      <c r="Q43" s="83" t="s">
        <v>101</v>
      </c>
      <c r="R43" s="83" t="s">
        <v>101</v>
      </c>
      <c r="S43" s="83">
        <f t="shared" si="4"/>
        <v>17</v>
      </c>
      <c r="T43" s="83">
        <f t="shared" si="5"/>
        <v>807</v>
      </c>
      <c r="U43" s="83">
        <f t="shared" si="6"/>
        <v>822</v>
      </c>
      <c r="V43" s="86">
        <f t="shared" si="7"/>
        <v>219346</v>
      </c>
    </row>
    <row r="44" spans="1:22" s="30" customFormat="1" ht="18.75" customHeight="1">
      <c r="A44" s="35" t="s">
        <v>171</v>
      </c>
      <c r="B44" s="31" t="s">
        <v>84</v>
      </c>
      <c r="C44" s="83">
        <v>11</v>
      </c>
      <c r="D44" s="83">
        <v>5</v>
      </c>
      <c r="E44" s="83">
        <v>12</v>
      </c>
      <c r="F44" s="83">
        <v>23876</v>
      </c>
      <c r="G44" s="83" t="s">
        <v>131</v>
      </c>
      <c r="H44" s="83" t="s">
        <v>131</v>
      </c>
      <c r="I44" s="83" t="s">
        <v>131</v>
      </c>
      <c r="J44" s="83" t="s">
        <v>131</v>
      </c>
      <c r="K44" s="83" t="s">
        <v>101</v>
      </c>
      <c r="L44" s="83" t="s">
        <v>101</v>
      </c>
      <c r="M44" s="83" t="s">
        <v>101</v>
      </c>
      <c r="N44" s="83" t="s">
        <v>101</v>
      </c>
      <c r="O44" s="83" t="s">
        <v>101</v>
      </c>
      <c r="P44" s="83" t="s">
        <v>101</v>
      </c>
      <c r="Q44" s="83" t="s">
        <v>101</v>
      </c>
      <c r="R44" s="83" t="s">
        <v>101</v>
      </c>
      <c r="S44" s="83">
        <f t="shared" si="4"/>
        <v>11</v>
      </c>
      <c r="T44" s="83">
        <f t="shared" si="5"/>
        <v>5</v>
      </c>
      <c r="U44" s="83">
        <f t="shared" si="6"/>
        <v>12</v>
      </c>
      <c r="V44" s="86">
        <f t="shared" si="7"/>
        <v>23876</v>
      </c>
    </row>
    <row r="45" spans="1:22" s="30" customFormat="1" ht="18.75" customHeight="1">
      <c r="A45" s="35" t="s">
        <v>172</v>
      </c>
      <c r="B45" s="31" t="s">
        <v>85</v>
      </c>
      <c r="C45" s="83">
        <v>10</v>
      </c>
      <c r="D45" s="83">
        <v>21</v>
      </c>
      <c r="E45" s="83">
        <v>61</v>
      </c>
      <c r="F45" s="83">
        <v>2028125</v>
      </c>
      <c r="G45" s="83" t="s">
        <v>101</v>
      </c>
      <c r="H45" s="83" t="s">
        <v>101</v>
      </c>
      <c r="I45" s="83" t="s">
        <v>101</v>
      </c>
      <c r="J45" s="83" t="s">
        <v>101</v>
      </c>
      <c r="K45" s="83" t="s">
        <v>101</v>
      </c>
      <c r="L45" s="83" t="s">
        <v>101</v>
      </c>
      <c r="M45" s="83" t="s">
        <v>101</v>
      </c>
      <c r="N45" s="83" t="s">
        <v>101</v>
      </c>
      <c r="O45" s="83" t="s">
        <v>101</v>
      </c>
      <c r="P45" s="83" t="s">
        <v>101</v>
      </c>
      <c r="Q45" s="83" t="s">
        <v>101</v>
      </c>
      <c r="R45" s="83" t="s">
        <v>101</v>
      </c>
      <c r="S45" s="83">
        <f t="shared" si="4"/>
        <v>10</v>
      </c>
      <c r="T45" s="83">
        <f t="shared" si="5"/>
        <v>21</v>
      </c>
      <c r="U45" s="83">
        <f t="shared" si="6"/>
        <v>61</v>
      </c>
      <c r="V45" s="86">
        <f t="shared" si="7"/>
        <v>2028125</v>
      </c>
    </row>
    <row r="46" spans="1:22" s="30" customFormat="1" ht="18.75" customHeight="1">
      <c r="A46" s="35" t="s">
        <v>173</v>
      </c>
      <c r="B46" s="31" t="s">
        <v>86</v>
      </c>
      <c r="C46" s="83">
        <v>9</v>
      </c>
      <c r="D46" s="83">
        <v>81</v>
      </c>
      <c r="E46" s="83">
        <v>162</v>
      </c>
      <c r="F46" s="83">
        <v>409489</v>
      </c>
      <c r="G46" s="83" t="s">
        <v>101</v>
      </c>
      <c r="H46" s="83" t="s">
        <v>101</v>
      </c>
      <c r="I46" s="83" t="s">
        <v>101</v>
      </c>
      <c r="J46" s="83" t="s">
        <v>101</v>
      </c>
      <c r="K46" s="83" t="s">
        <v>101</v>
      </c>
      <c r="L46" s="83" t="s">
        <v>101</v>
      </c>
      <c r="M46" s="83" t="s">
        <v>101</v>
      </c>
      <c r="N46" s="83" t="s">
        <v>101</v>
      </c>
      <c r="O46" s="83" t="s">
        <v>101</v>
      </c>
      <c r="P46" s="83" t="s">
        <v>101</v>
      </c>
      <c r="Q46" s="83" t="s">
        <v>101</v>
      </c>
      <c r="R46" s="83" t="s">
        <v>101</v>
      </c>
      <c r="S46" s="83">
        <f t="shared" si="4"/>
        <v>9</v>
      </c>
      <c r="T46" s="83">
        <f t="shared" si="5"/>
        <v>81</v>
      </c>
      <c r="U46" s="83">
        <f t="shared" si="6"/>
        <v>162</v>
      </c>
      <c r="V46" s="86">
        <f t="shared" si="7"/>
        <v>409489</v>
      </c>
    </row>
    <row r="47" spans="1:22" s="30" customFormat="1" ht="18.75" customHeight="1">
      <c r="A47" s="35" t="s">
        <v>174</v>
      </c>
      <c r="B47" s="31" t="s">
        <v>91</v>
      </c>
      <c r="C47" s="83">
        <v>9</v>
      </c>
      <c r="D47" s="83">
        <v>2</v>
      </c>
      <c r="E47" s="83">
        <v>3</v>
      </c>
      <c r="F47" s="83">
        <v>3977</v>
      </c>
      <c r="G47" s="83" t="s">
        <v>131</v>
      </c>
      <c r="H47" s="83" t="s">
        <v>131</v>
      </c>
      <c r="I47" s="83" t="s">
        <v>131</v>
      </c>
      <c r="J47" s="83" t="s">
        <v>101</v>
      </c>
      <c r="K47" s="83" t="s">
        <v>101</v>
      </c>
      <c r="L47" s="83" t="s">
        <v>101</v>
      </c>
      <c r="M47" s="83" t="s">
        <v>101</v>
      </c>
      <c r="N47" s="83" t="s">
        <v>101</v>
      </c>
      <c r="O47" s="83" t="s">
        <v>101</v>
      </c>
      <c r="P47" s="83" t="s">
        <v>101</v>
      </c>
      <c r="Q47" s="83" t="s">
        <v>101</v>
      </c>
      <c r="R47" s="83" t="s">
        <v>101</v>
      </c>
      <c r="S47" s="83">
        <f t="shared" si="4"/>
        <v>9</v>
      </c>
      <c r="T47" s="83">
        <f t="shared" si="5"/>
        <v>2</v>
      </c>
      <c r="U47" s="83">
        <f t="shared" si="6"/>
        <v>3</v>
      </c>
      <c r="V47" s="86">
        <f t="shared" si="7"/>
        <v>3977</v>
      </c>
    </row>
    <row r="48" spans="1:22" s="30" customFormat="1" ht="18.75" customHeight="1">
      <c r="A48" s="35" t="s">
        <v>175</v>
      </c>
      <c r="B48" s="31" t="s">
        <v>87</v>
      </c>
      <c r="C48" s="83">
        <v>2</v>
      </c>
      <c r="D48" s="83">
        <v>5</v>
      </c>
      <c r="E48" s="83">
        <v>19</v>
      </c>
      <c r="F48" s="83">
        <v>32660</v>
      </c>
      <c r="G48" s="83">
        <v>4</v>
      </c>
      <c r="H48" s="83">
        <v>5</v>
      </c>
      <c r="I48" s="83">
        <v>22</v>
      </c>
      <c r="J48" s="83">
        <v>14382</v>
      </c>
      <c r="K48" s="83" t="s">
        <v>101</v>
      </c>
      <c r="L48" s="83" t="s">
        <v>101</v>
      </c>
      <c r="M48" s="83" t="s">
        <v>101</v>
      </c>
      <c r="N48" s="83" t="s">
        <v>101</v>
      </c>
      <c r="O48" s="83" t="s">
        <v>131</v>
      </c>
      <c r="P48" s="83" t="s">
        <v>101</v>
      </c>
      <c r="Q48" s="83" t="s">
        <v>101</v>
      </c>
      <c r="R48" s="83" t="s">
        <v>101</v>
      </c>
      <c r="S48" s="83">
        <f t="shared" si="4"/>
        <v>6</v>
      </c>
      <c r="T48" s="83">
        <f t="shared" si="5"/>
        <v>10</v>
      </c>
      <c r="U48" s="83">
        <f t="shared" si="6"/>
        <v>41</v>
      </c>
      <c r="V48" s="86">
        <f t="shared" si="7"/>
        <v>47042</v>
      </c>
    </row>
    <row r="49" spans="1:22" s="30" customFormat="1" ht="18.75" customHeight="1">
      <c r="A49" s="35" t="s">
        <v>176</v>
      </c>
      <c r="B49" s="31" t="s">
        <v>90</v>
      </c>
      <c r="C49" s="83" t="s">
        <v>190</v>
      </c>
      <c r="D49" s="83" t="s">
        <v>131</v>
      </c>
      <c r="E49" s="83" t="s">
        <v>131</v>
      </c>
      <c r="F49" s="83" t="s">
        <v>101</v>
      </c>
      <c r="G49" s="83" t="s">
        <v>101</v>
      </c>
      <c r="H49" s="83" t="s">
        <v>101</v>
      </c>
      <c r="I49" s="83" t="s">
        <v>101</v>
      </c>
      <c r="J49" s="83" t="s">
        <v>101</v>
      </c>
      <c r="K49" s="83" t="s">
        <v>101</v>
      </c>
      <c r="L49" s="83" t="s">
        <v>101</v>
      </c>
      <c r="M49" s="83" t="s">
        <v>101</v>
      </c>
      <c r="N49" s="83" t="s">
        <v>101</v>
      </c>
      <c r="O49" s="83" t="s">
        <v>101</v>
      </c>
      <c r="P49" s="83" t="s">
        <v>101</v>
      </c>
      <c r="Q49" s="83" t="s">
        <v>101</v>
      </c>
      <c r="R49" s="83" t="s">
        <v>101</v>
      </c>
      <c r="S49" s="83">
        <v>1</v>
      </c>
      <c r="T49" s="83" t="s">
        <v>131</v>
      </c>
      <c r="U49" s="83" t="s">
        <v>131</v>
      </c>
      <c r="V49" s="86" t="s">
        <v>131</v>
      </c>
    </row>
    <row r="50" spans="1:22" s="30" customFormat="1" ht="18.75" customHeight="1">
      <c r="A50" s="35" t="s">
        <v>177</v>
      </c>
      <c r="B50" s="31" t="s">
        <v>88</v>
      </c>
      <c r="C50" s="83">
        <v>2</v>
      </c>
      <c r="D50" s="83">
        <v>1</v>
      </c>
      <c r="E50" s="83">
        <v>6</v>
      </c>
      <c r="F50" s="83">
        <v>8952</v>
      </c>
      <c r="G50" s="83" t="s">
        <v>131</v>
      </c>
      <c r="H50" s="83" t="s">
        <v>131</v>
      </c>
      <c r="I50" s="83" t="s">
        <v>131</v>
      </c>
      <c r="J50" s="83" t="s">
        <v>131</v>
      </c>
      <c r="K50" s="83" t="s">
        <v>101</v>
      </c>
      <c r="L50" s="83" t="s">
        <v>101</v>
      </c>
      <c r="M50" s="83" t="s">
        <v>101</v>
      </c>
      <c r="N50" s="83" t="s">
        <v>101</v>
      </c>
      <c r="O50" s="83" t="s">
        <v>101</v>
      </c>
      <c r="P50" s="83" t="s">
        <v>101</v>
      </c>
      <c r="Q50" s="83" t="s">
        <v>101</v>
      </c>
      <c r="R50" s="83" t="s">
        <v>101</v>
      </c>
      <c r="S50" s="83">
        <f t="shared" si="4"/>
        <v>2</v>
      </c>
      <c r="T50" s="83">
        <f aca="true" t="shared" si="8" ref="T50:V55">SUM(D50,H50,L50,P50)</f>
        <v>1</v>
      </c>
      <c r="U50" s="83">
        <f t="shared" si="8"/>
        <v>6</v>
      </c>
      <c r="V50" s="86">
        <f t="shared" si="8"/>
        <v>8952</v>
      </c>
    </row>
    <row r="51" spans="1:22" s="30" customFormat="1" ht="18.75" customHeight="1">
      <c r="A51" s="35" t="s">
        <v>178</v>
      </c>
      <c r="B51" s="31" t="s">
        <v>89</v>
      </c>
      <c r="C51" s="83">
        <v>13</v>
      </c>
      <c r="D51" s="83">
        <v>13</v>
      </c>
      <c r="E51" s="83">
        <v>49</v>
      </c>
      <c r="F51" s="83">
        <v>54725</v>
      </c>
      <c r="G51" s="83" t="s">
        <v>131</v>
      </c>
      <c r="H51" s="83" t="s">
        <v>131</v>
      </c>
      <c r="I51" s="83" t="s">
        <v>131</v>
      </c>
      <c r="J51" s="83" t="s">
        <v>131</v>
      </c>
      <c r="K51" s="83">
        <v>1</v>
      </c>
      <c r="L51" s="83">
        <v>20</v>
      </c>
      <c r="M51" s="83">
        <v>20</v>
      </c>
      <c r="N51" s="83">
        <v>4280</v>
      </c>
      <c r="O51" s="83" t="s">
        <v>101</v>
      </c>
      <c r="P51" s="83" t="s">
        <v>101</v>
      </c>
      <c r="Q51" s="83" t="s">
        <v>101</v>
      </c>
      <c r="R51" s="83" t="s">
        <v>101</v>
      </c>
      <c r="S51" s="83">
        <f t="shared" si="4"/>
        <v>14</v>
      </c>
      <c r="T51" s="83">
        <f t="shared" si="8"/>
        <v>33</v>
      </c>
      <c r="U51" s="83">
        <f t="shared" si="8"/>
        <v>69</v>
      </c>
      <c r="V51" s="86">
        <f t="shared" si="8"/>
        <v>59005</v>
      </c>
    </row>
    <row r="52" spans="1:22" s="30" customFormat="1" ht="18.75" customHeight="1">
      <c r="A52" s="35" t="s">
        <v>179</v>
      </c>
      <c r="B52" s="31" t="s">
        <v>93</v>
      </c>
      <c r="C52" s="83">
        <v>5</v>
      </c>
      <c r="D52" s="83">
        <v>1</v>
      </c>
      <c r="E52" s="83">
        <v>5</v>
      </c>
      <c r="F52" s="83">
        <v>6023</v>
      </c>
      <c r="G52" s="83">
        <v>1</v>
      </c>
      <c r="H52" s="83">
        <v>2</v>
      </c>
      <c r="I52" s="83">
        <v>11</v>
      </c>
      <c r="J52" s="83">
        <v>20632</v>
      </c>
      <c r="K52" s="83" t="s">
        <v>101</v>
      </c>
      <c r="L52" s="83" t="s">
        <v>101</v>
      </c>
      <c r="M52" s="83" t="s">
        <v>101</v>
      </c>
      <c r="N52" s="83" t="s">
        <v>101</v>
      </c>
      <c r="O52" s="83" t="s">
        <v>101</v>
      </c>
      <c r="P52" s="83" t="s">
        <v>101</v>
      </c>
      <c r="Q52" s="83" t="s">
        <v>101</v>
      </c>
      <c r="R52" s="83" t="s">
        <v>101</v>
      </c>
      <c r="S52" s="83">
        <f t="shared" si="4"/>
        <v>6</v>
      </c>
      <c r="T52" s="83">
        <f t="shared" si="8"/>
        <v>3</v>
      </c>
      <c r="U52" s="83">
        <f t="shared" si="8"/>
        <v>16</v>
      </c>
      <c r="V52" s="86">
        <f t="shared" si="8"/>
        <v>26655</v>
      </c>
    </row>
    <row r="53" spans="1:22" s="30" customFormat="1" ht="18.75" customHeight="1">
      <c r="A53" s="35" t="s">
        <v>180</v>
      </c>
      <c r="B53" s="31" t="s">
        <v>92</v>
      </c>
      <c r="C53" s="83">
        <v>5</v>
      </c>
      <c r="D53" s="83">
        <v>5</v>
      </c>
      <c r="E53" s="83">
        <v>17</v>
      </c>
      <c r="F53" s="83">
        <v>25183</v>
      </c>
      <c r="G53" s="83">
        <v>7</v>
      </c>
      <c r="H53" s="83">
        <v>56</v>
      </c>
      <c r="I53" s="83">
        <v>182</v>
      </c>
      <c r="J53" s="83">
        <v>117851</v>
      </c>
      <c r="K53" s="83" t="s">
        <v>131</v>
      </c>
      <c r="L53" s="83" t="s">
        <v>131</v>
      </c>
      <c r="M53" s="83" t="s">
        <v>131</v>
      </c>
      <c r="N53" s="83" t="s">
        <v>131</v>
      </c>
      <c r="O53" s="83" t="s">
        <v>101</v>
      </c>
      <c r="P53" s="83" t="s">
        <v>101</v>
      </c>
      <c r="Q53" s="83" t="s">
        <v>101</v>
      </c>
      <c r="R53" s="83" t="s">
        <v>101</v>
      </c>
      <c r="S53" s="83">
        <f t="shared" si="4"/>
        <v>12</v>
      </c>
      <c r="T53" s="83">
        <f t="shared" si="8"/>
        <v>61</v>
      </c>
      <c r="U53" s="83">
        <f t="shared" si="8"/>
        <v>199</v>
      </c>
      <c r="V53" s="86">
        <f t="shared" si="8"/>
        <v>143034</v>
      </c>
    </row>
    <row r="54" spans="1:22" s="30" customFormat="1" ht="18.75" customHeight="1">
      <c r="A54" s="35" t="s">
        <v>181</v>
      </c>
      <c r="B54" s="31" t="s">
        <v>94</v>
      </c>
      <c r="C54" s="83">
        <v>4</v>
      </c>
      <c r="D54" s="83">
        <v>2</v>
      </c>
      <c r="E54" s="83">
        <v>6</v>
      </c>
      <c r="F54" s="83">
        <v>6060</v>
      </c>
      <c r="G54" s="83" t="s">
        <v>101</v>
      </c>
      <c r="H54" s="83" t="s">
        <v>101</v>
      </c>
      <c r="I54" s="83" t="s">
        <v>101</v>
      </c>
      <c r="J54" s="83" t="s">
        <v>101</v>
      </c>
      <c r="K54" s="83" t="s">
        <v>101</v>
      </c>
      <c r="L54" s="83" t="s">
        <v>101</v>
      </c>
      <c r="M54" s="83" t="s">
        <v>101</v>
      </c>
      <c r="N54" s="83" t="s">
        <v>101</v>
      </c>
      <c r="O54" s="83" t="s">
        <v>101</v>
      </c>
      <c r="P54" s="83" t="s">
        <v>101</v>
      </c>
      <c r="Q54" s="83" t="s">
        <v>101</v>
      </c>
      <c r="R54" s="83" t="s">
        <v>101</v>
      </c>
      <c r="S54" s="83">
        <f t="shared" si="4"/>
        <v>4</v>
      </c>
      <c r="T54" s="83">
        <f t="shared" si="8"/>
        <v>2</v>
      </c>
      <c r="U54" s="83">
        <f t="shared" si="8"/>
        <v>6</v>
      </c>
      <c r="V54" s="86">
        <f t="shared" si="8"/>
        <v>6060</v>
      </c>
    </row>
    <row r="55" spans="1:22" s="30" customFormat="1" ht="18.75" customHeight="1">
      <c r="A55" s="41" t="s">
        <v>182</v>
      </c>
      <c r="B55" s="42" t="s">
        <v>95</v>
      </c>
      <c r="C55" s="83">
        <v>7</v>
      </c>
      <c r="D55" s="83">
        <v>17</v>
      </c>
      <c r="E55" s="83">
        <v>26</v>
      </c>
      <c r="F55" s="83">
        <v>66719</v>
      </c>
      <c r="G55" s="83" t="s">
        <v>101</v>
      </c>
      <c r="H55" s="83" t="s">
        <v>101</v>
      </c>
      <c r="I55" s="83" t="s">
        <v>101</v>
      </c>
      <c r="J55" s="83" t="s">
        <v>101</v>
      </c>
      <c r="K55" s="83" t="s">
        <v>101</v>
      </c>
      <c r="L55" s="83" t="s">
        <v>101</v>
      </c>
      <c r="M55" s="83" t="s">
        <v>101</v>
      </c>
      <c r="N55" s="83" t="s">
        <v>101</v>
      </c>
      <c r="O55" s="83" t="s">
        <v>101</v>
      </c>
      <c r="P55" s="83" t="s">
        <v>101</v>
      </c>
      <c r="Q55" s="83" t="s">
        <v>101</v>
      </c>
      <c r="R55" s="84" t="s">
        <v>101</v>
      </c>
      <c r="S55" s="83">
        <f t="shared" si="4"/>
        <v>7</v>
      </c>
      <c r="T55" s="83">
        <f t="shared" si="8"/>
        <v>17</v>
      </c>
      <c r="U55" s="83">
        <f t="shared" si="8"/>
        <v>26</v>
      </c>
      <c r="V55" s="86">
        <f t="shared" si="8"/>
        <v>66719</v>
      </c>
    </row>
    <row r="56" spans="1:22" s="43" customFormat="1" ht="18.75" customHeight="1">
      <c r="A56" s="144" t="s">
        <v>96</v>
      </c>
      <c r="B56" s="145"/>
      <c r="C56" s="54">
        <v>426</v>
      </c>
      <c r="D56" s="54">
        <f>SUM(D6:D32,D33:D55)</f>
        <v>1771</v>
      </c>
      <c r="E56" s="54">
        <f>SUM(E6:E32,E33:E55)</f>
        <v>4862</v>
      </c>
      <c r="F56" s="54">
        <f>SUM(F6:F55)</f>
        <v>10759247</v>
      </c>
      <c r="G56" s="54">
        <v>51</v>
      </c>
      <c r="H56" s="54">
        <f>SUM(H6:H55)</f>
        <v>588</v>
      </c>
      <c r="I56" s="54">
        <f>SUM(I6:I55)</f>
        <v>2413</v>
      </c>
      <c r="J56" s="54">
        <f>SUM(J6:J55)</f>
        <v>749481</v>
      </c>
      <c r="K56" s="54">
        <f>SUM(K6:K55)</f>
        <v>14</v>
      </c>
      <c r="L56" s="54">
        <f>SUM(L6:L55)</f>
        <v>6338</v>
      </c>
      <c r="M56" s="54">
        <f>SUM(M6:M32,M33:M55)</f>
        <v>6338</v>
      </c>
      <c r="N56" s="54">
        <f>SUM(N6:N55)</f>
        <v>1356909</v>
      </c>
      <c r="O56" s="54">
        <v>4</v>
      </c>
      <c r="P56" s="54">
        <f>SUM(P6:P55)</f>
        <v>2</v>
      </c>
      <c r="Q56" s="54">
        <f>SUM(Q6:Q55)</f>
        <v>2</v>
      </c>
      <c r="R56" s="54">
        <f>SUM(R6:R55)</f>
        <v>12000</v>
      </c>
      <c r="S56" s="94">
        <f t="shared" si="4"/>
        <v>495</v>
      </c>
      <c r="T56" s="54">
        <f>SUM(T6:T55)</f>
        <v>8699</v>
      </c>
      <c r="U56" s="54">
        <f>SUM(U6:U55)</f>
        <v>13615</v>
      </c>
      <c r="V56" s="93">
        <f>SUM(V6:V55)</f>
        <v>12877637</v>
      </c>
    </row>
    <row r="57" spans="1:23" s="30" customFormat="1" ht="23.25" customHeight="1">
      <c r="A57" s="30" t="s">
        <v>187</v>
      </c>
      <c r="C57" s="80"/>
      <c r="D57" s="31"/>
      <c r="E57" s="31"/>
      <c r="F57" s="32"/>
      <c r="G57" s="80"/>
      <c r="H57" s="31"/>
      <c r="I57" s="31"/>
      <c r="J57" s="31"/>
      <c r="K57" s="80"/>
      <c r="L57" s="31"/>
      <c r="M57" s="31"/>
      <c r="N57" s="31"/>
      <c r="O57" s="80"/>
      <c r="P57" s="31"/>
      <c r="Q57" s="31"/>
      <c r="R57" s="31"/>
      <c r="S57" s="80"/>
      <c r="T57" s="33"/>
      <c r="U57" s="33"/>
      <c r="V57" s="34"/>
      <c r="W57" s="44"/>
    </row>
    <row r="58" spans="1:19" s="30" customFormat="1" ht="18.75" customHeight="1">
      <c r="A58" s="30" t="s">
        <v>183</v>
      </c>
      <c r="C58" s="81"/>
      <c r="F58" s="45"/>
      <c r="G58" s="81"/>
      <c r="K58" s="81"/>
      <c r="O58" s="81"/>
      <c r="S58" s="81"/>
    </row>
  </sheetData>
  <sheetProtection/>
  <mergeCells count="24">
    <mergeCell ref="L4:L5"/>
    <mergeCell ref="H4:H5"/>
    <mergeCell ref="D4:D5"/>
    <mergeCell ref="E4:E5"/>
    <mergeCell ref="M4:M5"/>
    <mergeCell ref="A56:B56"/>
    <mergeCell ref="A2:V2"/>
    <mergeCell ref="K3:N3"/>
    <mergeCell ref="A3:B5"/>
    <mergeCell ref="U4:U5"/>
    <mergeCell ref="S4:S5"/>
    <mergeCell ref="T4:T5"/>
    <mergeCell ref="I4:I5"/>
    <mergeCell ref="C4:C5"/>
    <mergeCell ref="A1:V1"/>
    <mergeCell ref="C3:F3"/>
    <mergeCell ref="G3:J3"/>
    <mergeCell ref="O3:R3"/>
    <mergeCell ref="S3:V3"/>
    <mergeCell ref="P4:P5"/>
    <mergeCell ref="O4:O5"/>
    <mergeCell ref="G4:G5"/>
    <mergeCell ref="Q4:Q5"/>
    <mergeCell ref="K4:K5"/>
  </mergeCells>
  <printOptions horizontalCentered="1"/>
  <pageMargins left="1.1811023622047245" right="1.06" top="0.7874015748031497" bottom="0.7874015748031497" header="0.5118110236220472" footer="0.5118110236220472"/>
  <pageSetup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61"/>
  <sheetViews>
    <sheetView showGridLines="0" tabSelected="1" view="pageBreakPreview" zoomScale="106" zoomScaleSheetLayoutView="106" workbookViewId="0" topLeftCell="A43">
      <selection activeCell="C28" sqref="C28"/>
    </sheetView>
  </sheetViews>
  <sheetFormatPr defaultColWidth="9.140625" defaultRowHeight="23.25"/>
  <cols>
    <col min="1" max="1" width="11.7109375" style="0" customWidth="1"/>
    <col min="2" max="2" width="31.421875" style="0" customWidth="1"/>
    <col min="3" max="3" width="75.28125" style="0" customWidth="1"/>
  </cols>
  <sheetData>
    <row r="1" spans="1:3" s="20" customFormat="1" ht="32.25" customHeight="1">
      <c r="A1" s="162" t="s">
        <v>191</v>
      </c>
      <c r="B1" s="162"/>
      <c r="C1" s="162"/>
    </row>
    <row r="2" spans="1:3" s="21" customFormat="1" ht="23.25" customHeight="1">
      <c r="A2" s="48" t="s">
        <v>0</v>
      </c>
      <c r="B2" s="48" t="s">
        <v>1</v>
      </c>
      <c r="C2" s="48" t="s">
        <v>2</v>
      </c>
    </row>
    <row r="3" spans="1:3" s="47" customFormat="1" ht="21.75" customHeight="1">
      <c r="A3" s="50"/>
      <c r="B3" s="95" t="s">
        <v>192</v>
      </c>
      <c r="C3" s="50"/>
    </row>
    <row r="4" spans="1:3" ht="18" customHeight="1">
      <c r="A4" s="51">
        <v>1</v>
      </c>
      <c r="B4" s="3" t="s">
        <v>3</v>
      </c>
      <c r="C4" s="53" t="s">
        <v>201</v>
      </c>
    </row>
    <row r="5" spans="1:3" ht="18" customHeight="1">
      <c r="A5" s="51">
        <v>2</v>
      </c>
      <c r="B5" s="3" t="s">
        <v>116</v>
      </c>
      <c r="C5" s="53" t="s">
        <v>202</v>
      </c>
    </row>
    <row r="6" spans="1:3" ht="18" customHeight="1">
      <c r="A6" s="51">
        <v>3</v>
      </c>
      <c r="B6" s="3" t="s">
        <v>239</v>
      </c>
      <c r="C6" s="53" t="s">
        <v>203</v>
      </c>
    </row>
    <row r="7" spans="1:3" ht="18" customHeight="1">
      <c r="A7" s="51">
        <v>4</v>
      </c>
      <c r="B7" s="3" t="s">
        <v>132</v>
      </c>
      <c r="C7" s="53" t="s">
        <v>204</v>
      </c>
    </row>
    <row r="8" spans="1:3" ht="18" customHeight="1">
      <c r="A8" s="51">
        <v>5</v>
      </c>
      <c r="B8" s="3" t="s">
        <v>5</v>
      </c>
      <c r="C8" s="53" t="s">
        <v>205</v>
      </c>
    </row>
    <row r="9" spans="1:3" ht="18" customHeight="1">
      <c r="A9" s="51">
        <v>6</v>
      </c>
      <c r="B9" s="3" t="s">
        <v>12</v>
      </c>
      <c r="C9" s="53" t="s">
        <v>206</v>
      </c>
    </row>
    <row r="10" spans="1:3" ht="18" customHeight="1">
      <c r="A10" s="51">
        <v>7</v>
      </c>
      <c r="B10" s="3" t="s">
        <v>4</v>
      </c>
      <c r="C10" s="53" t="s">
        <v>207</v>
      </c>
    </row>
    <row r="11" spans="1:3" ht="18" customHeight="1">
      <c r="A11" s="51">
        <v>8</v>
      </c>
      <c r="B11" s="3" t="s">
        <v>193</v>
      </c>
      <c r="C11" s="53" t="s">
        <v>208</v>
      </c>
    </row>
    <row r="12" spans="1:3" ht="18" customHeight="1">
      <c r="A12" s="51"/>
      <c r="B12" s="3"/>
      <c r="C12" s="53" t="s">
        <v>277</v>
      </c>
    </row>
    <row r="13" spans="1:3" ht="18" customHeight="1">
      <c r="A13" s="51">
        <v>9</v>
      </c>
      <c r="B13" s="3" t="s">
        <v>194</v>
      </c>
      <c r="C13" s="53" t="s">
        <v>210</v>
      </c>
    </row>
    <row r="14" spans="1:3" ht="18" customHeight="1">
      <c r="A14" s="51">
        <v>10</v>
      </c>
      <c r="B14" s="3" t="s">
        <v>195</v>
      </c>
      <c r="C14" s="53" t="s">
        <v>209</v>
      </c>
    </row>
    <row r="15" spans="1:3" ht="18" customHeight="1">
      <c r="A15" s="51"/>
      <c r="B15" s="3"/>
      <c r="C15" s="53" t="s">
        <v>276</v>
      </c>
    </row>
    <row r="16" spans="1:3" ht="21.75" customHeight="1">
      <c r="A16" s="51"/>
      <c r="B16" s="96" t="s">
        <v>196</v>
      </c>
      <c r="C16" s="98"/>
    </row>
    <row r="17" spans="1:3" ht="18" customHeight="1">
      <c r="A17" s="51">
        <v>11</v>
      </c>
      <c r="B17" s="3" t="s">
        <v>29</v>
      </c>
      <c r="C17" s="53" t="s">
        <v>211</v>
      </c>
    </row>
    <row r="18" spans="1:3" ht="18" customHeight="1">
      <c r="A18" s="51">
        <v>12</v>
      </c>
      <c r="B18" s="3" t="s">
        <v>197</v>
      </c>
      <c r="C18" s="53" t="s">
        <v>212</v>
      </c>
    </row>
    <row r="19" spans="1:3" ht="18" customHeight="1">
      <c r="A19" s="51">
        <v>13</v>
      </c>
      <c r="B19" s="3" t="s">
        <v>22</v>
      </c>
      <c r="C19" s="53" t="s">
        <v>213</v>
      </c>
    </row>
    <row r="20" spans="1:3" ht="18" customHeight="1">
      <c r="A20" s="51">
        <v>14</v>
      </c>
      <c r="B20" s="3" t="s">
        <v>6</v>
      </c>
      <c r="C20" s="98" t="s">
        <v>214</v>
      </c>
    </row>
    <row r="21" spans="1:3" ht="18" customHeight="1">
      <c r="A21" s="51">
        <v>15</v>
      </c>
      <c r="B21" s="3" t="s">
        <v>18</v>
      </c>
      <c r="C21" s="53" t="s">
        <v>215</v>
      </c>
    </row>
    <row r="22" spans="1:3" ht="18" customHeight="1">
      <c r="A22" s="51">
        <v>16</v>
      </c>
      <c r="B22" s="3" t="s">
        <v>198</v>
      </c>
      <c r="C22" s="53" t="s">
        <v>216</v>
      </c>
    </row>
    <row r="23" spans="1:3" ht="18" customHeight="1">
      <c r="A23" s="51">
        <v>17</v>
      </c>
      <c r="B23" s="99" t="s">
        <v>30</v>
      </c>
      <c r="C23" s="53" t="s">
        <v>217</v>
      </c>
    </row>
    <row r="24" spans="1:3" ht="18" customHeight="1">
      <c r="A24" s="89">
        <v>18</v>
      </c>
      <c r="B24" s="100" t="s">
        <v>15</v>
      </c>
      <c r="C24" s="2" t="s">
        <v>218</v>
      </c>
    </row>
    <row r="25" spans="1:3" ht="21.75" customHeight="1">
      <c r="A25" s="51"/>
      <c r="B25" s="97" t="s">
        <v>199</v>
      </c>
      <c r="C25" s="98"/>
    </row>
    <row r="26" spans="1:3" ht="18" customHeight="1">
      <c r="A26" s="49">
        <v>19</v>
      </c>
      <c r="B26" s="52" t="s">
        <v>7</v>
      </c>
      <c r="C26" s="53" t="s">
        <v>219</v>
      </c>
    </row>
    <row r="27" spans="1:3" ht="18" customHeight="1">
      <c r="A27" s="49">
        <v>20</v>
      </c>
      <c r="B27" s="53" t="s">
        <v>16</v>
      </c>
      <c r="C27" s="53" t="s">
        <v>220</v>
      </c>
    </row>
    <row r="28" spans="1:3" ht="18" customHeight="1">
      <c r="A28" s="49">
        <v>21</v>
      </c>
      <c r="B28" s="53" t="s">
        <v>25</v>
      </c>
      <c r="C28" s="53" t="s">
        <v>221</v>
      </c>
    </row>
    <row r="29" spans="1:3" ht="18" customHeight="1">
      <c r="A29" s="51">
        <v>22</v>
      </c>
      <c r="B29" s="53" t="s">
        <v>17</v>
      </c>
      <c r="C29" s="53" t="s">
        <v>222</v>
      </c>
    </row>
    <row r="30" spans="1:3" ht="18" customHeight="1">
      <c r="A30" s="49">
        <v>23</v>
      </c>
      <c r="B30" s="53" t="s">
        <v>14</v>
      </c>
      <c r="C30" s="53" t="s">
        <v>223</v>
      </c>
    </row>
    <row r="31" spans="1:3" ht="18" customHeight="1">
      <c r="A31" s="49">
        <v>24</v>
      </c>
      <c r="B31" s="53" t="s">
        <v>28</v>
      </c>
      <c r="C31" s="53" t="s">
        <v>224</v>
      </c>
    </row>
    <row r="32" spans="1:3" ht="18" customHeight="1">
      <c r="A32" s="49">
        <v>25</v>
      </c>
      <c r="B32" s="53" t="s">
        <v>11</v>
      </c>
      <c r="C32" s="53" t="s">
        <v>225</v>
      </c>
    </row>
    <row r="33" spans="1:3" ht="18" customHeight="1">
      <c r="A33" s="49">
        <v>26</v>
      </c>
      <c r="B33" s="53" t="s">
        <v>26</v>
      </c>
      <c r="C33" s="53" t="s">
        <v>226</v>
      </c>
    </row>
    <row r="34" spans="1:3" ht="18" customHeight="1">
      <c r="A34" s="49">
        <v>27</v>
      </c>
      <c r="B34" s="53" t="s">
        <v>19</v>
      </c>
      <c r="C34" s="53" t="s">
        <v>237</v>
      </c>
    </row>
    <row r="35" spans="1:3" ht="21.75" customHeight="1">
      <c r="A35" s="49"/>
      <c r="B35" s="97" t="s">
        <v>200</v>
      </c>
      <c r="C35" s="98"/>
    </row>
    <row r="36" spans="1:3" ht="18" customHeight="1">
      <c r="A36" s="49">
        <v>28</v>
      </c>
      <c r="B36" s="53" t="s">
        <v>8</v>
      </c>
      <c r="C36" s="53" t="s">
        <v>227</v>
      </c>
    </row>
    <row r="37" spans="1:3" ht="18" customHeight="1">
      <c r="A37" s="49">
        <v>29</v>
      </c>
      <c r="B37" s="53" t="s">
        <v>9</v>
      </c>
      <c r="C37" s="53" t="s">
        <v>228</v>
      </c>
    </row>
    <row r="38" spans="1:3" ht="18" customHeight="1">
      <c r="A38" s="49">
        <v>30</v>
      </c>
      <c r="B38" s="53" t="s">
        <v>24</v>
      </c>
      <c r="C38" s="53" t="s">
        <v>229</v>
      </c>
    </row>
    <row r="39" spans="1:3" ht="18" customHeight="1">
      <c r="A39" s="49">
        <v>31</v>
      </c>
      <c r="B39" s="53" t="s">
        <v>21</v>
      </c>
      <c r="C39" s="53" t="s">
        <v>230</v>
      </c>
    </row>
    <row r="40" spans="1:3" ht="18" customHeight="1">
      <c r="A40" s="49">
        <v>32</v>
      </c>
      <c r="B40" s="53" t="s">
        <v>20</v>
      </c>
      <c r="C40" s="53" t="s">
        <v>231</v>
      </c>
    </row>
    <row r="41" spans="1:3" ht="18" customHeight="1">
      <c r="A41" s="49">
        <v>33</v>
      </c>
      <c r="B41" s="53" t="s">
        <v>23</v>
      </c>
      <c r="C41" s="53" t="s">
        <v>232</v>
      </c>
    </row>
    <row r="42" spans="1:3" ht="18" customHeight="1">
      <c r="A42" s="49">
        <v>34</v>
      </c>
      <c r="B42" s="53" t="s">
        <v>27</v>
      </c>
      <c r="C42" s="53" t="s">
        <v>233</v>
      </c>
    </row>
    <row r="43" spans="1:3" ht="18" customHeight="1">
      <c r="A43" s="49">
        <v>35</v>
      </c>
      <c r="B43" s="53" t="s">
        <v>31</v>
      </c>
      <c r="C43" s="53" t="s">
        <v>238</v>
      </c>
    </row>
    <row r="44" spans="1:3" ht="18" customHeight="1">
      <c r="A44" s="49">
        <v>36</v>
      </c>
      <c r="B44" s="53" t="s">
        <v>13</v>
      </c>
      <c r="C44" s="53" t="s">
        <v>234</v>
      </c>
    </row>
    <row r="45" spans="1:3" ht="18" customHeight="1">
      <c r="A45" s="49">
        <v>37</v>
      </c>
      <c r="B45" s="53" t="s">
        <v>32</v>
      </c>
      <c r="C45" s="53" t="s">
        <v>235</v>
      </c>
    </row>
    <row r="46" spans="1:3" ht="18" customHeight="1">
      <c r="A46" s="46">
        <v>38</v>
      </c>
      <c r="B46" s="2" t="s">
        <v>10</v>
      </c>
      <c r="C46" s="2" t="s">
        <v>236</v>
      </c>
    </row>
    <row r="47" spans="1:3" s="22" customFormat="1" ht="28.5" customHeight="1">
      <c r="A47" s="160" t="s">
        <v>187</v>
      </c>
      <c r="B47" s="161"/>
      <c r="C47" s="161"/>
    </row>
    <row r="49" spans="1:3" ht="26.25">
      <c r="A49" s="4"/>
      <c r="B49" s="5"/>
      <c r="C49" s="5"/>
    </row>
    <row r="50" spans="1:3" ht="26.25">
      <c r="A50" s="4"/>
      <c r="B50" s="5"/>
      <c r="C50" s="5"/>
    </row>
    <row r="51" spans="1:3" ht="26.25">
      <c r="A51" s="4"/>
      <c r="B51" s="5"/>
      <c r="C51" s="5"/>
    </row>
    <row r="52" spans="1:3" ht="26.25">
      <c r="A52" s="4"/>
      <c r="B52" s="5"/>
      <c r="C52" s="5"/>
    </row>
    <row r="53" spans="1:3" ht="26.25">
      <c r="A53" s="4"/>
      <c r="B53" s="5"/>
      <c r="C53" s="5"/>
    </row>
    <row r="54" spans="1:3" ht="23.25">
      <c r="A54" s="1"/>
      <c r="B54" s="1"/>
      <c r="C54" s="1"/>
    </row>
    <row r="55" spans="1:3" ht="23.25">
      <c r="A55" s="1"/>
      <c r="B55" s="1"/>
      <c r="C55" s="1"/>
    </row>
    <row r="56" spans="1:3" ht="23.25">
      <c r="A56" s="1"/>
      <c r="B56" s="1"/>
      <c r="C56" s="1"/>
    </row>
    <row r="57" spans="1:3" ht="23.25">
      <c r="A57" s="1"/>
      <c r="B57" s="1"/>
      <c r="C57" s="1"/>
    </row>
    <row r="58" spans="1:3" ht="23.25">
      <c r="A58" s="1"/>
      <c r="B58" s="1"/>
      <c r="C58" s="1"/>
    </row>
    <row r="59" spans="1:3" ht="23.25">
      <c r="A59" s="1"/>
      <c r="B59" s="1"/>
      <c r="C59" s="1"/>
    </row>
    <row r="60" spans="1:3" ht="23.25">
      <c r="A60" s="1"/>
      <c r="B60" s="1"/>
      <c r="C60" s="1"/>
    </row>
    <row r="61" spans="1:3" ht="23.25">
      <c r="A61" s="1"/>
      <c r="B61" s="1"/>
      <c r="C61" s="1"/>
    </row>
  </sheetData>
  <sheetProtection/>
  <mergeCells count="2">
    <mergeCell ref="A47:C47"/>
    <mergeCell ref="A1:C1"/>
  </mergeCells>
  <printOptions horizontalCentered="1"/>
  <pageMargins left="1.21" right="0.76" top="0.59" bottom="0.57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PP</cp:lastModifiedBy>
  <cp:lastPrinted>2008-07-04T05:20:17Z</cp:lastPrinted>
  <dcterms:created xsi:type="dcterms:W3CDTF">2005-04-11T02:42:54Z</dcterms:created>
  <dcterms:modified xsi:type="dcterms:W3CDTF">2015-10-22T04:42:24Z</dcterms:modified>
  <cp:category/>
  <cp:version/>
  <cp:contentType/>
  <cp:contentStatus/>
</cp:coreProperties>
</file>